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9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B36"/>
  <c r="D36" s="1"/>
  <c r="B40"/>
  <c r="D40" s="1"/>
  <c r="Q40" s="1"/>
  <c r="B44"/>
  <c r="D44" s="1"/>
  <c r="Q44" s="1"/>
  <c r="B48"/>
  <c r="D48" s="1"/>
  <c r="B52"/>
  <c r="D52" s="1"/>
  <c r="Q52" s="1"/>
  <c r="B56"/>
  <c r="D56" s="1"/>
  <c r="Q56" s="1"/>
  <c r="B60"/>
  <c r="D60" s="1"/>
  <c r="Q60" s="1"/>
  <c r="B64"/>
  <c r="D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6" i="81" l="1"/>
  <c r="Q55"/>
  <c r="Q4"/>
  <c r="Q38"/>
  <c r="Q71"/>
  <c r="Q41"/>
  <c r="Q73"/>
  <c r="Q24"/>
  <c r="Q88"/>
  <c r="Q68"/>
  <c r="Q36"/>
  <c r="Q92"/>
  <c r="Q72"/>
  <c r="Q84"/>
  <c r="Q64"/>
  <c r="Q3"/>
  <c r="T2" i="82"/>
  <c r="T2" i="79"/>
  <c r="DM99" i="11"/>
  <c r="Q50" i="81"/>
  <c r="Q48"/>
  <c r="Q3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Y74"/>
  <c r="Z74"/>
  <c r="AA74"/>
  <c r="AB74"/>
  <c r="AA74" i="63" s="1"/>
  <c r="AC74" i="14"/>
  <c r="X75"/>
  <c r="Y75"/>
  <c r="Z75"/>
  <c r="AA75" i="62" s="1"/>
  <c r="AA75" i="14"/>
  <c r="AB75"/>
  <c r="AC75"/>
  <c r="X76"/>
  <c r="Y76"/>
  <c r="Z76"/>
  <c r="AA76"/>
  <c r="AB76"/>
  <c r="AA76" i="63" s="1"/>
  <c r="AC76" i="14"/>
  <c r="X77"/>
  <c r="Y77"/>
  <c r="Z77"/>
  <c r="AA77" i="62" s="1"/>
  <c r="AA77" i="14"/>
  <c r="AB77"/>
  <c r="AC77"/>
  <c r="X78"/>
  <c r="Y78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Y82"/>
  <c r="Z82"/>
  <c r="AA82"/>
  <c r="AB82"/>
  <c r="AA82" i="63" s="1"/>
  <c r="AC82" i="14"/>
  <c r="X83"/>
  <c r="Y83"/>
  <c r="Z83"/>
  <c r="AA83" i="62" s="1"/>
  <c r="AA83" i="14"/>
  <c r="AB83"/>
  <c r="AC83"/>
  <c r="X84"/>
  <c r="Y84"/>
  <c r="Z84"/>
  <c r="AA84"/>
  <c r="AB84"/>
  <c r="AA84" i="63" s="1"/>
  <c r="AC84" i="14"/>
  <c r="X85"/>
  <c r="Y85"/>
  <c r="Z85"/>
  <c r="AA85" i="62" s="1"/>
  <c r="AA85" i="14"/>
  <c r="AB85"/>
  <c r="AC85"/>
  <c r="X86"/>
  <c r="Y86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Y90"/>
  <c r="Z90"/>
  <c r="AA90"/>
  <c r="AB90"/>
  <c r="AA90" i="63" s="1"/>
  <c r="AC90" i="14"/>
  <c r="X91"/>
  <c r="Y91"/>
  <c r="Z91"/>
  <c r="AA91" i="62" s="1"/>
  <c r="AA91" i="14"/>
  <c r="AB91"/>
  <c r="AC91"/>
  <c r="X92"/>
  <c r="Y92"/>
  <c r="Z92"/>
  <c r="AA92"/>
  <c r="AB92"/>
  <c r="AA92" i="63" s="1"/>
  <c r="AC92" i="14"/>
  <c r="X93"/>
  <c r="Y93"/>
  <c r="Z93"/>
  <c r="AA93" i="62" s="1"/>
  <c r="AA93" i="14"/>
  <c r="AB93"/>
  <c r="AC93"/>
  <c r="X94"/>
  <c r="Y9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Y98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L99" i="24"/>
  <c r="AP99" i="29"/>
  <c r="AO99"/>
  <c r="AL99"/>
  <c r="AB88" i="63"/>
  <c r="AB72"/>
  <c r="AB40"/>
  <c r="AB36"/>
  <c r="AB32"/>
  <c r="AB24"/>
  <c r="AB97"/>
  <c r="AB93"/>
  <c r="AB89"/>
  <c r="AB85"/>
  <c r="AB81"/>
  <c r="AB77"/>
  <c r="AB73"/>
  <c r="AB69"/>
  <c r="AB89" i="62"/>
  <c r="AB85"/>
  <c r="AB81"/>
  <c r="AB77"/>
  <c r="AB69"/>
  <c r="AB57"/>
  <c r="AB53"/>
  <c r="AB49"/>
  <c r="AB45"/>
  <c r="AB41"/>
  <c r="AB37"/>
  <c r="AB17"/>
  <c r="AB44"/>
  <c r="AB96" i="61"/>
  <c r="AB88"/>
  <c r="AB76"/>
  <c r="AB72"/>
  <c r="AB68"/>
  <c r="AB64"/>
  <c r="AB56"/>
  <c r="AB44"/>
  <c r="AB40"/>
  <c r="AB36"/>
  <c r="AB32"/>
  <c r="AB20"/>
  <c r="AB93"/>
  <c r="AA6" i="63"/>
  <c r="AA98" i="61"/>
  <c r="AA96"/>
  <c r="AA94"/>
  <c r="AA92"/>
  <c r="AA90"/>
  <c r="AA86"/>
  <c r="AA84"/>
  <c r="AA82"/>
  <c r="AA80"/>
  <c r="AA78"/>
  <c r="AA76"/>
  <c r="AA7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61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F41" s="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U94"/>
  <c r="U93"/>
  <c r="F93"/>
  <c r="U92"/>
  <c r="N92"/>
  <c r="F92"/>
  <c r="U91"/>
  <c r="U90"/>
  <c r="N90"/>
  <c r="F90"/>
  <c r="U89"/>
  <c r="N89"/>
  <c r="F89"/>
  <c r="U88"/>
  <c r="N88"/>
  <c r="U87"/>
  <c r="U86"/>
  <c r="N86"/>
  <c r="U85"/>
  <c r="N85"/>
  <c r="F85"/>
  <c r="U84"/>
  <c r="N84"/>
  <c r="F84"/>
  <c r="U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U64"/>
  <c r="N64"/>
  <c r="U63"/>
  <c r="U62"/>
  <c r="N62"/>
  <c r="U61"/>
  <c r="N61"/>
  <c r="F61"/>
  <c r="U60"/>
  <c r="N60"/>
  <c r="F60"/>
  <c r="U59"/>
  <c r="U58"/>
  <c r="N58"/>
  <c r="U57"/>
  <c r="N57"/>
  <c r="U56"/>
  <c r="N56"/>
  <c r="U55"/>
  <c r="U54"/>
  <c r="N54"/>
  <c r="U53"/>
  <c r="N53"/>
  <c r="F53"/>
  <c r="U52"/>
  <c r="N52"/>
  <c r="F52"/>
  <c r="U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U94"/>
  <c r="N94"/>
  <c r="AD93"/>
  <c r="U93"/>
  <c r="N93"/>
  <c r="AD92"/>
  <c r="U92"/>
  <c r="N92"/>
  <c r="F92"/>
  <c r="U91"/>
  <c r="N91"/>
  <c r="U90"/>
  <c r="N90"/>
  <c r="AD89"/>
  <c r="U89"/>
  <c r="N89"/>
  <c r="AD88"/>
  <c r="U88"/>
  <c r="N88"/>
  <c r="U87"/>
  <c r="N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AC78"/>
  <c r="U78"/>
  <c r="N78"/>
  <c r="U77"/>
  <c r="N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AD66"/>
  <c r="U66"/>
  <c r="N66"/>
  <c r="F66"/>
  <c r="AD65"/>
  <c r="U65"/>
  <c r="N65"/>
  <c r="U64"/>
  <c r="U63"/>
  <c r="N63"/>
  <c r="AC62"/>
  <c r="U62"/>
  <c r="N62"/>
  <c r="U61"/>
  <c r="N61"/>
  <c r="F61"/>
  <c r="U60"/>
  <c r="U59"/>
  <c r="N59"/>
  <c r="F59"/>
  <c r="U58"/>
  <c r="N58"/>
  <c r="F58"/>
  <c r="U57"/>
  <c r="N57"/>
  <c r="U56"/>
  <c r="U55"/>
  <c r="N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U44"/>
  <c r="U43"/>
  <c r="F43"/>
  <c r="U42"/>
  <c r="U41"/>
  <c r="F41"/>
  <c r="U40"/>
  <c r="U39"/>
  <c r="F39"/>
  <c r="U38"/>
  <c r="U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U10"/>
  <c r="AD9"/>
  <c r="U9"/>
  <c r="U8"/>
  <c r="F8"/>
  <c r="U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U54"/>
  <c r="N54"/>
  <c r="U53"/>
  <c r="U52"/>
  <c r="N52"/>
  <c r="U51"/>
  <c r="U50"/>
  <c r="N50"/>
  <c r="U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U22"/>
  <c r="N22"/>
  <c r="U21"/>
  <c r="U20"/>
  <c r="U19"/>
  <c r="F19"/>
  <c r="U18"/>
  <c r="U17"/>
  <c r="N17"/>
  <c r="U16"/>
  <c r="U15"/>
  <c r="F15"/>
  <c r="U14"/>
  <c r="U13"/>
  <c r="U12"/>
  <c r="U11"/>
  <c r="F11"/>
  <c r="U10"/>
  <c r="U9"/>
  <c r="U8"/>
  <c r="U7"/>
  <c r="N7"/>
  <c r="F7"/>
  <c r="U6"/>
  <c r="U5"/>
  <c r="U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U71"/>
  <c r="F71"/>
  <c r="U70"/>
  <c r="U69"/>
  <c r="F69"/>
  <c r="U68"/>
  <c r="U67"/>
  <c r="F67"/>
  <c r="U66"/>
  <c r="U65"/>
  <c r="U64"/>
  <c r="U63"/>
  <c r="F63"/>
  <c r="U62"/>
  <c r="U61"/>
  <c r="F61"/>
  <c r="U60"/>
  <c r="U59"/>
  <c r="F59"/>
  <c r="U58"/>
  <c r="U57"/>
  <c r="U56"/>
  <c r="U55"/>
  <c r="F55"/>
  <c r="U54"/>
  <c r="U53"/>
  <c r="F53"/>
  <c r="U52"/>
  <c r="U51"/>
  <c r="F51"/>
  <c r="U50"/>
  <c r="U49"/>
  <c r="U48"/>
  <c r="U47"/>
  <c r="F47"/>
  <c r="U46"/>
  <c r="U45"/>
  <c r="F45"/>
  <c r="U44"/>
  <c r="U43"/>
  <c r="F43"/>
  <c r="U42"/>
  <c r="U41"/>
  <c r="U40"/>
  <c r="U39"/>
  <c r="F39"/>
  <c r="U38"/>
  <c r="U37"/>
  <c r="F37"/>
  <c r="U36"/>
  <c r="U35"/>
  <c r="F35"/>
  <c r="U34"/>
  <c r="U33"/>
  <c r="U32"/>
  <c r="U31"/>
  <c r="F31"/>
  <c r="U30"/>
  <c r="U29"/>
  <c r="F29"/>
  <c r="U28"/>
  <c r="U27"/>
  <c r="F27"/>
  <c r="U26"/>
  <c r="U25"/>
  <c r="U24"/>
  <c r="N24"/>
  <c r="F24"/>
  <c r="U23"/>
  <c r="F23"/>
  <c r="U22"/>
  <c r="F22"/>
  <c r="U21"/>
  <c r="U20"/>
  <c r="U19"/>
  <c r="F19"/>
  <c r="U18"/>
  <c r="U17"/>
  <c r="U16"/>
  <c r="U15"/>
  <c r="U14"/>
  <c r="U13"/>
  <c r="U12"/>
  <c r="U11"/>
  <c r="F11"/>
  <c r="U10"/>
  <c r="U9"/>
  <c r="U8"/>
  <c r="F8"/>
  <c r="U7"/>
  <c r="N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U66"/>
  <c r="U65"/>
  <c r="N65"/>
  <c r="U64"/>
  <c r="U63"/>
  <c r="N63"/>
  <c r="U62"/>
  <c r="U61"/>
  <c r="N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U34"/>
  <c r="U33"/>
  <c r="N33"/>
  <c r="U32"/>
  <c r="U31"/>
  <c r="N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U14"/>
  <c r="N14"/>
  <c r="U13"/>
  <c r="U12"/>
  <c r="N12"/>
  <c r="U11"/>
  <c r="U10"/>
  <c r="N10"/>
  <c r="U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F95"/>
  <c r="U94"/>
  <c r="U93"/>
  <c r="F93"/>
  <c r="U92"/>
  <c r="U91"/>
  <c r="F91"/>
  <c r="U90"/>
  <c r="U89"/>
  <c r="U88"/>
  <c r="U87"/>
  <c r="F87"/>
  <c r="U86"/>
  <c r="U85"/>
  <c r="F85"/>
  <c r="U84"/>
  <c r="U83"/>
  <c r="F83"/>
  <c r="U82"/>
  <c r="U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U67"/>
  <c r="F67"/>
  <c r="U66"/>
  <c r="U65"/>
  <c r="F65"/>
  <c r="U64"/>
  <c r="U63"/>
  <c r="F63"/>
  <c r="U62"/>
  <c r="U61"/>
  <c r="N61"/>
  <c r="F61"/>
  <c r="U60"/>
  <c r="U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U28"/>
  <c r="U27"/>
  <c r="N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96" l="1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36"/>
  <c r="F32"/>
  <c r="F30"/>
  <c r="F28"/>
  <c r="F26"/>
  <c r="F24"/>
  <c r="F22"/>
  <c r="F18"/>
  <c r="F16"/>
  <c r="F14"/>
  <c r="F12"/>
  <c r="F10"/>
  <c r="F8"/>
  <c r="F6"/>
  <c r="F4"/>
  <c r="F98" i="56"/>
  <c r="F96"/>
  <c r="F94"/>
  <c r="F92"/>
  <c r="F90"/>
  <c r="F88"/>
  <c r="F86"/>
  <c r="F84"/>
  <c r="F82"/>
  <c r="F80"/>
  <c r="F78"/>
  <c r="F68"/>
  <c r="F66"/>
  <c r="F64"/>
  <c r="F62"/>
  <c r="F60"/>
  <c r="F58"/>
  <c r="F56"/>
  <c r="F54"/>
  <c r="F52"/>
  <c r="F50"/>
  <c r="F48"/>
  <c r="F46"/>
  <c r="F44"/>
  <c r="F38"/>
  <c r="F36"/>
  <c r="F32"/>
  <c r="F30"/>
  <c r="F28"/>
  <c r="F26"/>
  <c r="F24"/>
  <c r="F20"/>
  <c r="F18"/>
  <c r="F14"/>
  <c r="F12"/>
  <c r="F10"/>
  <c r="F8"/>
  <c r="F6"/>
  <c r="F98" i="57"/>
  <c r="F96"/>
  <c r="F94"/>
  <c r="F92"/>
  <c r="F90"/>
  <c r="F88"/>
  <c r="F86"/>
  <c r="F84"/>
  <c r="F82"/>
  <c r="F80"/>
  <c r="F78"/>
  <c r="F74"/>
  <c r="F72"/>
  <c r="F70"/>
  <c r="F66"/>
  <c r="F64"/>
  <c r="F62"/>
  <c r="F58"/>
  <c r="F56"/>
  <c r="F54"/>
  <c r="F50"/>
  <c r="F48"/>
  <c r="F46"/>
  <c r="F42"/>
  <c r="F40"/>
  <c r="F38"/>
  <c r="F34"/>
  <c r="F32"/>
  <c r="F28"/>
  <c r="F26"/>
  <c r="F22"/>
  <c r="F20"/>
  <c r="F18"/>
  <c r="F14"/>
  <c r="F12"/>
  <c r="F10"/>
  <c r="F6"/>
  <c r="F72" i="58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0"/>
  <c r="F18"/>
  <c r="F16"/>
  <c r="F14"/>
  <c r="F12"/>
  <c r="F10"/>
  <c r="F6"/>
  <c r="F4"/>
  <c r="F94" i="61"/>
  <c r="F92"/>
  <c r="F90"/>
  <c r="F88"/>
  <c r="F86"/>
  <c r="F84"/>
  <c r="F78"/>
  <c r="F76"/>
  <c r="F74"/>
  <c r="F70"/>
  <c r="F68"/>
  <c r="F66"/>
  <c r="F62"/>
  <c r="F60"/>
  <c r="F58"/>
  <c r="F54"/>
  <c r="F52"/>
  <c r="F50"/>
  <c r="F46"/>
  <c r="F44"/>
  <c r="F42"/>
  <c r="F38"/>
  <c r="F36"/>
  <c r="F34"/>
  <c r="F32"/>
  <c r="F30"/>
  <c r="F28"/>
  <c r="F26"/>
  <c r="F24"/>
  <c r="F22"/>
  <c r="F20"/>
  <c r="F16"/>
  <c r="F14"/>
  <c r="F12"/>
  <c r="F10"/>
  <c r="F8"/>
  <c r="F6"/>
  <c r="F4"/>
  <c r="F98" i="62"/>
  <c r="F96"/>
  <c r="F94"/>
  <c r="F90"/>
  <c r="F88"/>
  <c r="F84"/>
  <c r="F82"/>
  <c r="F78"/>
  <c r="F76"/>
  <c r="F74"/>
  <c r="F72"/>
  <c r="F68"/>
  <c r="F64"/>
  <c r="F62"/>
  <c r="F60"/>
  <c r="F56"/>
  <c r="F54"/>
  <c r="F52"/>
  <c r="F48"/>
  <c r="F46"/>
  <c r="F44"/>
  <c r="F42"/>
  <c r="F40"/>
  <c r="F38"/>
  <c r="F36"/>
  <c r="F34"/>
  <c r="F32"/>
  <c r="F30"/>
  <c r="F20"/>
  <c r="F18"/>
  <c r="F16"/>
  <c r="F14"/>
  <c r="F12"/>
  <c r="F10"/>
  <c r="F4"/>
  <c r="F98" i="63"/>
  <c r="F94"/>
  <c r="F88"/>
  <c r="F86"/>
  <c r="F82"/>
  <c r="F80"/>
  <c r="F78"/>
  <c r="F76"/>
  <c r="F74"/>
  <c r="F72"/>
  <c r="F68"/>
  <c r="F66"/>
  <c r="F64"/>
  <c r="F62"/>
  <c r="F56"/>
  <c r="F54"/>
  <c r="F50"/>
  <c r="F48"/>
  <c r="F44"/>
  <c r="F42"/>
  <c r="F40"/>
  <c r="F38"/>
  <c r="F34"/>
  <c r="F32"/>
  <c r="F28"/>
  <c r="F26"/>
  <c r="F24"/>
  <c r="F22"/>
  <c r="F18"/>
  <c r="F16"/>
  <c r="F14"/>
  <c r="F10"/>
  <c r="F8"/>
  <c r="F4"/>
  <c r="C99" i="56"/>
  <c r="C99" i="57"/>
  <c r="C99" i="55"/>
  <c r="F4" i="57"/>
  <c r="O99" i="81"/>
  <c r="L99"/>
  <c r="I99"/>
  <c r="F99"/>
  <c r="C99"/>
  <c r="F98" i="61"/>
  <c r="F86" i="62"/>
  <c r="F21" i="63"/>
  <c r="F73" i="58"/>
  <c r="F93" i="62"/>
  <c r="F67"/>
  <c r="F20" i="63"/>
  <c r="F95"/>
  <c r="F87"/>
  <c r="F73"/>
  <c r="C99"/>
  <c r="F58"/>
  <c r="B99"/>
  <c r="F59"/>
  <c r="F77" i="62"/>
  <c r="F18" i="61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48"/>
  <c r="O16"/>
  <c r="V24"/>
  <c r="V24" i="56"/>
  <c r="V26"/>
  <c r="V40"/>
  <c r="V42"/>
  <c r="N8" i="55"/>
  <c r="F9"/>
  <c r="I99"/>
  <c r="M99"/>
  <c r="N12"/>
  <c r="O12" s="1"/>
  <c r="F13"/>
  <c r="G26"/>
  <c r="N28"/>
  <c r="F29"/>
  <c r="N44"/>
  <c r="F45"/>
  <c r="N60"/>
  <c r="F61"/>
  <c r="O72"/>
  <c r="V36" i="56"/>
  <c r="V59"/>
  <c r="V94"/>
  <c r="V18"/>
  <c r="V48"/>
  <c r="V50"/>
  <c r="B99" i="55"/>
  <c r="F3"/>
  <c r="K99"/>
  <c r="F5"/>
  <c r="N20"/>
  <c r="F21"/>
  <c r="N36"/>
  <c r="O36" s="1"/>
  <c r="F37"/>
  <c r="N52"/>
  <c r="F53"/>
  <c r="O84"/>
  <c r="O37" i="56"/>
  <c r="O77"/>
  <c r="V44"/>
  <c r="V82"/>
  <c r="J99" i="55"/>
  <c r="N24"/>
  <c r="N40"/>
  <c r="N56"/>
  <c r="V60" i="56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F3" i="56"/>
  <c r="V9"/>
  <c r="V29"/>
  <c r="V45"/>
  <c r="V61"/>
  <c r="V77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8" i="55" l="1"/>
  <c r="O98"/>
  <c r="O92" i="56"/>
  <c r="O84"/>
  <c r="O76"/>
  <c r="O68"/>
  <c r="O60"/>
  <c r="O52"/>
  <c r="O36"/>
  <c r="O40"/>
  <c r="O24"/>
  <c r="O4" i="55"/>
  <c r="O52"/>
  <c r="F99" i="56"/>
  <c r="O86" i="55"/>
  <c r="O96" i="56"/>
  <c r="O88"/>
  <c r="O80"/>
  <c r="O64"/>
  <c r="O44"/>
  <c r="O38" i="55"/>
  <c r="O94" i="56"/>
  <c r="O62" i="55"/>
  <c r="O46"/>
  <c r="O30"/>
  <c r="G95"/>
  <c r="V95" s="1"/>
  <c r="O27"/>
  <c r="O23" i="56"/>
  <c r="O15"/>
  <c r="O22" i="58"/>
  <c r="O35" i="56"/>
  <c r="O6" i="58"/>
  <c r="O48" i="56"/>
  <c r="O32"/>
  <c r="O14" i="55"/>
  <c r="O45" i="58"/>
  <c r="O49" i="56"/>
  <c r="G3"/>
  <c r="O3" s="1"/>
  <c r="V65"/>
  <c r="V33"/>
  <c r="V17"/>
  <c r="O53"/>
  <c r="O9" i="55"/>
  <c r="V69" i="56"/>
  <c r="V21"/>
  <c r="V5"/>
  <c r="O93" i="58"/>
  <c r="O97" i="56"/>
  <c r="O89"/>
  <c r="O93"/>
  <c r="O85"/>
  <c r="O45"/>
  <c r="O57"/>
  <c r="O25"/>
  <c r="N99" i="81"/>
  <c r="P99" s="1"/>
  <c r="K99"/>
  <c r="M99" s="1"/>
  <c r="O74" i="58"/>
  <c r="H99" i="81"/>
  <c r="J99" s="1"/>
  <c r="E99"/>
  <c r="G99" s="1"/>
  <c r="O78" i="56"/>
  <c r="O66"/>
  <c r="O62"/>
  <c r="O54"/>
  <c r="O46"/>
  <c r="O30"/>
  <c r="O26"/>
  <c r="O10"/>
  <c r="O56"/>
  <c r="O78" i="55"/>
  <c r="O74"/>
  <c r="O66"/>
  <c r="B99" i="81"/>
  <c r="D99" s="1"/>
  <c r="F99" i="63"/>
  <c r="O81" i="56"/>
  <c r="O13"/>
  <c r="O7"/>
  <c r="V39"/>
  <c r="O29"/>
  <c r="G70" i="55"/>
  <c r="G55"/>
  <c r="V55" s="1"/>
  <c r="G31"/>
  <c r="V31" s="1"/>
  <c r="G23"/>
  <c r="V23" s="1"/>
  <c r="O20"/>
  <c r="O24"/>
  <c r="G10"/>
  <c r="V10" s="1"/>
  <c r="O72" i="56"/>
  <c r="V56"/>
  <c r="O47"/>
  <c r="O28"/>
  <c r="V27"/>
  <c r="V11"/>
  <c r="O86"/>
  <c r="O51"/>
  <c r="G96" i="55"/>
  <c r="G92"/>
  <c r="G88"/>
  <c r="G80"/>
  <c r="O76"/>
  <c r="G68"/>
  <c r="V66"/>
  <c r="G64"/>
  <c r="G60"/>
  <c r="V60" s="1"/>
  <c r="G59"/>
  <c r="V59" s="1"/>
  <c r="O56"/>
  <c r="G47"/>
  <c r="V47" s="1"/>
  <c r="G44"/>
  <c r="V44" s="1"/>
  <c r="G40"/>
  <c r="V40" s="1"/>
  <c r="G39"/>
  <c r="V39" s="1"/>
  <c r="G34"/>
  <c r="O34" s="1"/>
  <c r="O32"/>
  <c r="G19"/>
  <c r="G7"/>
  <c r="V7" s="1"/>
  <c r="O71"/>
  <c r="V51"/>
  <c r="V74" i="58"/>
  <c r="O26"/>
  <c r="O57"/>
  <c r="G98" i="57"/>
  <c r="V98" s="1"/>
  <c r="G86"/>
  <c r="O86" s="1"/>
  <c r="O65" i="58"/>
  <c r="V25"/>
  <c r="G66" i="57"/>
  <c r="V66" s="1"/>
  <c r="G38"/>
  <c r="V38" s="1"/>
  <c r="G22"/>
  <c r="V22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18"/>
  <c r="O18"/>
  <c r="O58"/>
  <c r="V58"/>
  <c r="N99" i="61"/>
  <c r="F99" i="57"/>
  <c r="O80"/>
  <c r="V80"/>
  <c r="O6" i="55"/>
  <c r="V6"/>
  <c r="V26"/>
  <c r="O26"/>
  <c r="O10" l="1"/>
  <c r="O95"/>
  <c r="O66" i="57"/>
  <c r="V3" i="56"/>
  <c r="O43" i="58"/>
  <c r="O98" i="57"/>
  <c r="V86"/>
  <c r="O59" i="55"/>
  <c r="O55"/>
  <c r="O39"/>
  <c r="O23"/>
  <c r="O47"/>
  <c r="O31"/>
  <c r="V34"/>
  <c r="Q99" i="81"/>
  <c r="V70" i="55"/>
  <c r="O70"/>
  <c r="O44"/>
  <c r="O40"/>
  <c r="O7"/>
  <c r="O4" i="56"/>
  <c r="O96" i="55"/>
  <c r="V96"/>
  <c r="O92"/>
  <c r="V92"/>
  <c r="V88"/>
  <c r="O88"/>
  <c r="O80"/>
  <c r="V80"/>
  <c r="O68"/>
  <c r="V68"/>
  <c r="O64"/>
  <c r="V64"/>
  <c r="O60"/>
  <c r="V19"/>
  <c r="O19"/>
  <c r="O5" i="57"/>
  <c r="V13"/>
  <c r="O9"/>
  <c r="V6"/>
  <c r="O11" i="58"/>
  <c r="O25" i="57"/>
  <c r="O22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K21" i="78"/>
  <c r="P26"/>
  <c r="O43"/>
  <c r="G44"/>
  <c r="I41"/>
  <c r="O65"/>
  <c r="L97"/>
  <c r="N61"/>
  <c r="Q27"/>
  <c r="N34"/>
  <c r="J70"/>
  <c r="G88"/>
  <c r="H67"/>
  <c r="Q22"/>
  <c r="P82"/>
  <c r="K90"/>
  <c r="P44"/>
  <c r="J80"/>
  <c r="L51"/>
  <c r="O57"/>
  <c r="P74"/>
  <c r="P32"/>
  <c r="K34"/>
  <c r="K40"/>
  <c r="K95"/>
  <c r="H66"/>
  <c r="I77"/>
  <c r="B81"/>
  <c r="G10"/>
  <c r="G70"/>
  <c r="P28"/>
  <c r="J38"/>
  <c r="Q45"/>
  <c r="B78"/>
  <c r="I94"/>
  <c r="H22"/>
  <c r="P14"/>
  <c r="N79"/>
  <c r="Q56"/>
  <c r="B35"/>
  <c r="J97"/>
  <c r="G26"/>
  <c r="Q3"/>
  <c r="P91"/>
  <c r="O98"/>
  <c r="K92"/>
  <c r="J86"/>
  <c r="H29"/>
  <c r="B82"/>
  <c r="L95"/>
  <c r="P5"/>
  <c r="H44"/>
  <c r="K53"/>
  <c r="J12"/>
  <c r="Q63"/>
  <c r="I85"/>
  <c r="K94"/>
  <c r="Q15"/>
  <c r="O35"/>
  <c r="J55"/>
  <c r="H12"/>
  <c r="P56"/>
  <c r="P61"/>
  <c r="K81"/>
  <c r="G29"/>
  <c r="K20"/>
  <c r="L24"/>
  <c r="Q84"/>
  <c r="Q57"/>
  <c r="L39"/>
  <c r="J15"/>
  <c r="N57"/>
  <c r="G43"/>
  <c r="I62"/>
  <c r="K4"/>
  <c r="P43"/>
  <c r="P83"/>
  <c r="G76"/>
  <c r="H79"/>
  <c r="F1"/>
  <c r="I8"/>
  <c r="L22"/>
  <c r="K33"/>
  <c r="L17"/>
  <c r="J36"/>
  <c r="I47"/>
  <c r="B5"/>
  <c r="L86"/>
  <c r="Q32"/>
  <c r="O54"/>
  <c r="L40"/>
  <c r="H68"/>
  <c r="K62"/>
  <c r="L59"/>
  <c r="N63"/>
  <c r="Q66"/>
  <c r="B50"/>
  <c r="P46"/>
  <c r="G75"/>
  <c r="G66"/>
  <c r="G84"/>
  <c r="Q82"/>
  <c r="Q34"/>
  <c r="P88"/>
  <c r="B62"/>
  <c r="I13"/>
  <c r="Q70"/>
  <c r="N39"/>
  <c r="N4"/>
  <c r="G27"/>
  <c r="B76"/>
  <c r="Q64"/>
  <c r="O44"/>
  <c r="N35"/>
  <c r="N12"/>
  <c r="J56"/>
  <c r="N81"/>
  <c r="P76"/>
  <c r="J39"/>
  <c r="N55"/>
  <c r="B59"/>
  <c r="O96"/>
  <c r="Q18"/>
  <c r="L90"/>
  <c r="H24"/>
  <c r="B18"/>
  <c r="N59"/>
  <c r="P59"/>
  <c r="P96"/>
  <c r="K49"/>
  <c r="Q87"/>
  <c r="Q74"/>
  <c r="B19"/>
  <c r="I86"/>
  <c r="B93"/>
  <c r="P27"/>
  <c r="O75"/>
  <c r="J32"/>
  <c r="I71"/>
  <c r="P47"/>
  <c r="N91"/>
  <c r="N20"/>
  <c r="B94"/>
  <c r="Q28"/>
  <c r="L92"/>
  <c r="Q77"/>
  <c r="P41"/>
  <c r="H38"/>
  <c r="L33"/>
  <c r="Q42"/>
  <c r="K97"/>
  <c r="N80"/>
  <c r="N66"/>
  <c r="G55"/>
  <c r="I66"/>
  <c r="I43"/>
  <c r="J26"/>
  <c r="J50"/>
  <c r="O37"/>
  <c r="I39"/>
  <c r="P90"/>
  <c r="P78"/>
  <c r="Q95"/>
  <c r="N89"/>
  <c r="Q31"/>
  <c r="J5"/>
  <c r="P34"/>
  <c r="N24"/>
  <c r="P18"/>
  <c r="P97"/>
  <c r="Q88"/>
  <c r="L48"/>
  <c r="B3"/>
  <c r="H27"/>
  <c r="K29"/>
  <c r="B9"/>
  <c r="I28"/>
  <c r="I44"/>
  <c r="H48"/>
  <c r="B57"/>
  <c r="P84"/>
  <c r="I59"/>
  <c r="N85"/>
  <c r="J29"/>
  <c r="I60"/>
  <c r="L69"/>
  <c r="K82"/>
  <c r="B77"/>
  <c r="B34"/>
  <c r="J19"/>
  <c r="G91"/>
  <c r="O29"/>
  <c r="C1"/>
  <c r="O23"/>
  <c r="H5"/>
  <c r="G13"/>
  <c r="P58"/>
  <c r="L38"/>
  <c r="N26"/>
  <c r="L76"/>
  <c r="I19"/>
  <c r="I9"/>
  <c r="P65"/>
  <c r="Q48"/>
  <c r="P13"/>
  <c r="J24"/>
  <c r="Q46"/>
  <c r="B80"/>
  <c r="N31"/>
  <c r="G23"/>
  <c r="B27"/>
  <c r="B20"/>
  <c r="I98"/>
  <c r="K37"/>
  <c r="O53"/>
  <c r="K39"/>
  <c r="I79"/>
  <c r="Q38"/>
  <c r="I36"/>
  <c r="G90"/>
  <c r="O32"/>
  <c r="N43"/>
  <c r="P17"/>
  <c r="L50"/>
  <c r="J94"/>
  <c r="Q86"/>
  <c r="I95"/>
  <c r="I73"/>
  <c r="B63"/>
  <c r="B83"/>
  <c r="H31"/>
  <c r="G11"/>
  <c r="N90"/>
  <c r="B42"/>
  <c r="N68"/>
  <c r="K31"/>
  <c r="H33"/>
  <c r="Q61"/>
  <c r="N32"/>
  <c r="H65"/>
  <c r="G89"/>
  <c r="K67"/>
  <c r="I89"/>
  <c r="B12"/>
  <c r="B98"/>
  <c r="O9"/>
  <c r="P36"/>
  <c r="P71"/>
  <c r="Q73"/>
  <c r="N98"/>
  <c r="H35"/>
  <c r="L31"/>
  <c r="H16"/>
  <c r="I52"/>
  <c r="K51"/>
  <c r="J98"/>
  <c r="O22"/>
  <c r="G64"/>
  <c r="N69"/>
  <c r="O30"/>
  <c r="H3"/>
  <c r="L14"/>
  <c r="B79"/>
  <c r="O41"/>
  <c r="I83"/>
  <c r="Q75"/>
  <c r="H17"/>
  <c r="G32"/>
  <c r="Q26"/>
  <c r="L8"/>
  <c r="O90"/>
  <c r="K30"/>
  <c r="O95"/>
  <c r="J45"/>
  <c r="L47"/>
  <c r="Q39"/>
  <c r="O39"/>
  <c r="K8"/>
  <c r="N65"/>
  <c r="B54"/>
  <c r="K69"/>
  <c r="H28"/>
  <c r="B31"/>
  <c r="B95"/>
  <c r="B7"/>
  <c r="K9"/>
  <c r="O48"/>
  <c r="K79"/>
  <c r="G47"/>
  <c r="H23"/>
  <c r="N47"/>
  <c r="J46"/>
  <c r="N6"/>
  <c r="Q37"/>
  <c r="P15"/>
  <c r="K86"/>
  <c r="H25"/>
  <c r="G21"/>
  <c r="G80"/>
  <c r="L25"/>
  <c r="H10"/>
  <c r="J28"/>
  <c r="P7"/>
  <c r="K41"/>
  <c r="L58"/>
  <c r="Q58"/>
  <c r="H9"/>
  <c r="N62"/>
  <c r="L94"/>
  <c r="B85"/>
  <c r="J71"/>
  <c r="N37"/>
  <c r="O5"/>
  <c r="G38"/>
  <c r="I25"/>
  <c r="L56"/>
  <c r="I17"/>
  <c r="O61"/>
  <c r="K58"/>
  <c r="B24"/>
  <c r="H34"/>
  <c r="B72"/>
  <c r="J33"/>
  <c r="Q78"/>
  <c r="I18"/>
  <c r="O59"/>
  <c r="K6"/>
  <c r="H81"/>
  <c r="K44"/>
  <c r="H80"/>
  <c r="H41"/>
  <c r="J20"/>
  <c r="Q19"/>
  <c r="H86"/>
  <c r="I15"/>
  <c r="H51"/>
  <c r="K70"/>
  <c r="Q20"/>
  <c r="L67"/>
  <c r="J27"/>
  <c r="H58"/>
  <c r="G95"/>
  <c r="G8"/>
  <c r="K27"/>
  <c r="K85"/>
  <c r="N67"/>
  <c r="I58"/>
  <c r="P19"/>
  <c r="O31"/>
  <c r="P85"/>
  <c r="G63"/>
  <c r="L15"/>
  <c r="H57"/>
  <c r="O6"/>
  <c r="L70"/>
  <c r="N45"/>
  <c r="L78"/>
  <c r="K55"/>
  <c r="N3"/>
  <c r="G68"/>
  <c r="N11"/>
  <c r="J60"/>
  <c r="K11"/>
  <c r="Q35"/>
  <c r="G36"/>
  <c r="Q65"/>
  <c r="K66"/>
  <c r="K17"/>
  <c r="I65"/>
  <c r="P30"/>
  <c r="O38"/>
  <c r="Q29"/>
  <c r="L45"/>
  <c r="J67"/>
  <c r="J18"/>
  <c r="H87"/>
  <c r="K42"/>
  <c r="I40"/>
  <c r="L81"/>
  <c r="G69"/>
  <c r="Q51"/>
  <c r="H63"/>
  <c r="P98"/>
  <c r="G19"/>
  <c r="L71"/>
  <c r="I5"/>
  <c r="K3"/>
  <c r="I21"/>
  <c r="K60"/>
  <c r="B41"/>
  <c r="H61"/>
  <c r="B49"/>
  <c r="Q80"/>
  <c r="G9"/>
  <c r="L49"/>
  <c r="J41"/>
  <c r="J58"/>
  <c r="G2"/>
  <c r="G41"/>
  <c r="J65"/>
  <c r="N27"/>
  <c r="G87"/>
  <c r="J53"/>
  <c r="P89"/>
  <c r="J57"/>
  <c r="O92"/>
  <c r="L72"/>
  <c r="P6"/>
  <c r="G53"/>
  <c r="B30"/>
  <c r="I37"/>
  <c r="N95"/>
  <c r="G59"/>
  <c r="H70"/>
  <c r="B23"/>
  <c r="P69"/>
  <c r="K84"/>
  <c r="K26"/>
  <c r="K47"/>
  <c r="H78"/>
  <c r="L65"/>
  <c r="N51"/>
  <c r="I68"/>
  <c r="L96"/>
  <c r="P45"/>
  <c r="G56"/>
  <c r="Q90"/>
  <c r="B68"/>
  <c r="P67"/>
  <c r="H98"/>
  <c r="G62"/>
  <c r="K25"/>
  <c r="J6"/>
  <c r="Q36"/>
  <c r="K36"/>
  <c r="B84"/>
  <c r="I53"/>
  <c r="I20"/>
  <c r="P66"/>
  <c r="K54"/>
  <c r="K73"/>
  <c r="P37"/>
  <c r="P64"/>
  <c r="H39"/>
  <c r="O13"/>
  <c r="K32"/>
  <c r="G35"/>
  <c r="I93"/>
  <c r="I55"/>
  <c r="I67"/>
  <c r="J23"/>
  <c r="P77"/>
  <c r="O77"/>
  <c r="K52"/>
  <c r="L43"/>
  <c r="O14"/>
  <c r="P38"/>
  <c r="G73"/>
  <c r="K75"/>
  <c r="O72"/>
  <c r="B4"/>
  <c r="B36"/>
  <c r="O17"/>
  <c r="P21"/>
  <c r="L91"/>
  <c r="I54"/>
  <c r="H19"/>
  <c r="B65"/>
  <c r="J76"/>
  <c r="I90"/>
  <c r="O97"/>
  <c r="H20"/>
  <c r="O60"/>
  <c r="H2"/>
  <c r="N5"/>
  <c r="I96"/>
  <c r="B33"/>
  <c r="L16"/>
  <c r="O78"/>
  <c r="K50"/>
  <c r="H13"/>
  <c r="I29"/>
  <c r="K78"/>
  <c r="K72"/>
  <c r="H94"/>
  <c r="Q98"/>
  <c r="P75"/>
  <c r="I23"/>
  <c r="K76"/>
  <c r="Q59"/>
  <c r="J87"/>
  <c r="P72"/>
  <c r="H46"/>
  <c r="Q94"/>
  <c r="J82"/>
  <c r="Q54"/>
  <c r="L63"/>
  <c r="I76"/>
  <c r="H6"/>
  <c r="J52"/>
  <c r="O18"/>
  <c r="J88"/>
  <c r="P24"/>
  <c r="P9"/>
  <c r="J49"/>
  <c r="J79"/>
  <c r="Q62"/>
  <c r="K14"/>
  <c r="J14"/>
  <c r="K38"/>
  <c r="H72"/>
  <c r="I51"/>
  <c r="N78"/>
  <c r="H55"/>
  <c r="J72"/>
  <c r="I84"/>
  <c r="K59"/>
  <c r="L73"/>
  <c r="G52"/>
  <c r="B71"/>
  <c r="J43"/>
  <c r="O85"/>
  <c r="G86"/>
  <c r="N94"/>
  <c r="I33"/>
  <c r="Q14"/>
  <c r="P86"/>
  <c r="O7"/>
  <c r="N56"/>
  <c r="L60"/>
  <c r="B56"/>
  <c r="G57"/>
  <c r="P25"/>
  <c r="P53"/>
  <c r="K57"/>
  <c r="J7"/>
  <c r="N33"/>
  <c r="K48"/>
  <c r="H18"/>
  <c r="Q97"/>
  <c r="B87"/>
  <c r="Q40"/>
  <c r="G42"/>
  <c r="G15"/>
  <c r="Q4"/>
  <c r="L44"/>
  <c r="Q24"/>
  <c r="B64"/>
  <c r="B96"/>
  <c r="P4"/>
  <c r="O49"/>
  <c r="N19"/>
  <c r="H50"/>
  <c r="H52"/>
  <c r="G83"/>
  <c r="Q11"/>
  <c r="N10"/>
  <c r="H36"/>
  <c r="J78"/>
  <c r="K22"/>
  <c r="K88"/>
  <c r="N9"/>
  <c r="J4"/>
  <c r="B43"/>
  <c r="O19"/>
  <c r="I50"/>
  <c r="K77"/>
  <c r="J21"/>
  <c r="O82"/>
  <c r="G92"/>
  <c r="O58"/>
  <c r="N64"/>
  <c r="H93"/>
  <c r="N52"/>
  <c r="H96"/>
  <c r="N83"/>
  <c r="G81"/>
  <c r="N30"/>
  <c r="O24"/>
  <c r="B39"/>
  <c r="P68"/>
  <c r="E1"/>
  <c r="B15"/>
  <c r="I72"/>
  <c r="O66"/>
  <c r="G7"/>
  <c r="P40"/>
  <c r="N49"/>
  <c r="H54"/>
  <c r="P42"/>
  <c r="G98"/>
  <c r="O67"/>
  <c r="H69"/>
  <c r="O87"/>
  <c r="L98"/>
  <c r="K93"/>
  <c r="K98"/>
  <c r="I63"/>
  <c r="J35"/>
  <c r="J89"/>
  <c r="L53"/>
  <c r="P49"/>
  <c r="O3"/>
  <c r="I3"/>
  <c r="O62"/>
  <c r="O20"/>
  <c r="N93"/>
  <c r="H82"/>
  <c r="O25"/>
  <c r="B16"/>
  <c r="L20"/>
  <c r="L36"/>
  <c r="I57"/>
  <c r="G67"/>
  <c r="P29"/>
  <c r="L83"/>
  <c r="O79"/>
  <c r="B46"/>
  <c r="P39"/>
  <c r="N53"/>
  <c r="L87"/>
  <c r="N17"/>
  <c r="P10"/>
  <c r="H53"/>
  <c r="O50"/>
  <c r="Q89"/>
  <c r="J25"/>
  <c r="J34"/>
  <c r="N96"/>
  <c r="B10"/>
  <c r="P57"/>
  <c r="H95"/>
  <c r="I34"/>
  <c r="P80"/>
  <c r="N71"/>
  <c r="B89"/>
  <c r="Q30"/>
  <c r="I22"/>
  <c r="L6"/>
  <c r="G72"/>
  <c r="L4"/>
  <c r="P79"/>
  <c r="Q25"/>
  <c r="H7"/>
  <c r="L9"/>
  <c r="B29"/>
  <c r="L68"/>
  <c r="G14"/>
  <c r="H73"/>
  <c r="G49"/>
  <c r="H4"/>
  <c r="N15"/>
  <c r="O91"/>
  <c r="O16"/>
  <c r="J84"/>
  <c r="O71"/>
  <c r="P87"/>
  <c r="B66"/>
  <c r="O76"/>
  <c r="J3"/>
  <c r="N76"/>
  <c r="I97"/>
  <c r="J81"/>
  <c r="N70"/>
  <c r="K18"/>
  <c r="O56"/>
  <c r="G45"/>
  <c r="N41"/>
  <c r="O83"/>
  <c r="I61"/>
  <c r="K15"/>
  <c r="N82"/>
  <c r="H30"/>
  <c r="I78"/>
  <c r="P54"/>
  <c r="J93"/>
  <c r="I7"/>
  <c r="K10"/>
  <c r="N77"/>
  <c r="L29"/>
  <c r="G65"/>
  <c r="I26"/>
  <c r="O73"/>
  <c r="P62"/>
  <c r="B74"/>
  <c r="H32"/>
  <c r="L79"/>
  <c r="Q93"/>
  <c r="J74"/>
  <c r="I4"/>
  <c r="O11"/>
  <c r="B22"/>
  <c r="P48"/>
  <c r="P35"/>
  <c r="L5"/>
  <c r="O36"/>
  <c r="H71"/>
  <c r="B11"/>
  <c r="H74"/>
  <c r="J61"/>
  <c r="G17"/>
  <c r="N16"/>
  <c r="O33"/>
  <c r="B75"/>
  <c r="P52"/>
  <c r="H83"/>
  <c r="I64"/>
  <c r="N92"/>
  <c r="H85"/>
  <c r="O51"/>
  <c r="K28"/>
  <c r="K23"/>
  <c r="N28"/>
  <c r="N46"/>
  <c r="O47"/>
  <c r="P11"/>
  <c r="J30"/>
  <c r="O8"/>
  <c r="Q13"/>
  <c r="O28"/>
  <c r="B48"/>
  <c r="K7"/>
  <c r="P16"/>
  <c r="O63"/>
  <c r="B26"/>
  <c r="H47"/>
  <c r="O42"/>
  <c r="J73"/>
  <c r="P22"/>
  <c r="G24"/>
  <c r="K35"/>
  <c r="L89"/>
  <c r="N40"/>
  <c r="L64"/>
  <c r="L82"/>
  <c r="J64"/>
  <c r="H56"/>
  <c r="J75"/>
  <c r="O89"/>
  <c r="K19"/>
  <c r="K80"/>
  <c r="I16"/>
  <c r="G37"/>
  <c r="K96"/>
  <c r="Q53"/>
  <c r="I24"/>
  <c r="P95"/>
  <c r="I91"/>
  <c r="N14"/>
  <c r="O84"/>
  <c r="N60"/>
  <c r="J37"/>
  <c r="J69"/>
  <c r="G12"/>
  <c r="B21"/>
  <c r="L32"/>
  <c r="G3"/>
  <c r="L93"/>
  <c r="I70"/>
  <c r="H21"/>
  <c r="Q33"/>
  <c r="J9"/>
  <c r="L35"/>
  <c r="G5"/>
  <c r="I12"/>
  <c r="B69"/>
  <c r="L77"/>
  <c r="L80"/>
  <c r="B38"/>
  <c r="B28"/>
  <c r="K45"/>
  <c r="B47"/>
  <c r="Q7"/>
  <c r="P94"/>
  <c r="L12"/>
  <c r="Q12"/>
  <c r="L46"/>
  <c r="I74"/>
  <c r="G22"/>
  <c r="N87"/>
  <c r="L52"/>
  <c r="K16"/>
  <c r="I48"/>
  <c r="P51"/>
  <c r="I75"/>
  <c r="L11"/>
  <c r="N50"/>
  <c r="J16"/>
  <c r="H40"/>
  <c r="J63"/>
  <c r="G16"/>
  <c r="P23"/>
  <c r="B88"/>
  <c r="H89"/>
  <c r="Q17"/>
  <c r="N72"/>
  <c r="N88"/>
  <c r="Q49"/>
  <c r="G60"/>
  <c r="K46"/>
  <c r="G31"/>
  <c r="L42"/>
  <c r="N29"/>
  <c r="N25"/>
  <c r="K64"/>
  <c r="B53"/>
  <c r="H11"/>
  <c r="B51"/>
  <c r="G40"/>
  <c r="G51"/>
  <c r="K56"/>
  <c r="L19"/>
  <c r="N48"/>
  <c r="O55"/>
  <c r="I31"/>
  <c r="L3"/>
  <c r="J51"/>
  <c r="H77"/>
  <c r="P3"/>
  <c r="L75"/>
  <c r="H49"/>
  <c r="I11"/>
  <c r="P31"/>
  <c r="L27"/>
  <c r="B61"/>
  <c r="I82"/>
  <c r="Q71"/>
  <c r="B40"/>
  <c r="H88"/>
  <c r="N42"/>
  <c r="O93"/>
  <c r="J95"/>
  <c r="J68"/>
  <c r="B55"/>
  <c r="Q16"/>
  <c r="J85"/>
  <c r="K12"/>
  <c r="O46"/>
  <c r="Q72"/>
  <c r="B86"/>
  <c r="Q60"/>
  <c r="N36"/>
  <c r="N54"/>
  <c r="G25"/>
  <c r="O64"/>
  <c r="B25"/>
  <c r="P70"/>
  <c r="G77"/>
  <c r="Q44"/>
  <c r="Q55"/>
  <c r="Q85"/>
  <c r="L23"/>
  <c r="G58"/>
  <c r="I10"/>
  <c r="B2"/>
  <c r="G93"/>
  <c r="O68"/>
  <c r="J91"/>
  <c r="B32"/>
  <c r="Q23"/>
  <c r="L34"/>
  <c r="J90"/>
  <c r="Q68"/>
  <c r="I38"/>
  <c r="H60"/>
  <c r="G18"/>
  <c r="J31"/>
  <c r="K61"/>
  <c r="H43"/>
  <c r="B13"/>
  <c r="P63"/>
  <c r="H45"/>
  <c r="J22"/>
  <c r="G74"/>
  <c r="N7"/>
  <c r="L10"/>
  <c r="N58"/>
  <c r="J17"/>
  <c r="B37"/>
  <c r="K43"/>
  <c r="L85"/>
  <c r="L74"/>
  <c r="H62"/>
  <c r="G78"/>
  <c r="L88"/>
  <c r="Q76"/>
  <c r="O70"/>
  <c r="N74"/>
  <c r="B97"/>
  <c r="O52"/>
  <c r="N84"/>
  <c r="O94"/>
  <c r="Q92"/>
  <c r="P55"/>
  <c r="J11"/>
  <c r="Q21"/>
  <c r="N75"/>
  <c r="P20"/>
  <c r="I30"/>
  <c r="P92"/>
  <c r="Q6"/>
  <c r="J8"/>
  <c r="Q5"/>
  <c r="J48"/>
  <c r="B8"/>
  <c r="H26"/>
  <c r="K5"/>
  <c r="I14"/>
  <c r="B44"/>
  <c r="I27"/>
  <c r="G33"/>
  <c r="O86"/>
  <c r="G85"/>
  <c r="L62"/>
  <c r="N22"/>
  <c r="L18"/>
  <c r="N13"/>
  <c r="J40"/>
  <c r="N86"/>
  <c r="O34"/>
  <c r="B58"/>
  <c r="O10"/>
  <c r="B60"/>
  <c r="G94"/>
  <c r="O45"/>
  <c r="O81"/>
  <c r="Q67"/>
  <c r="H59"/>
  <c r="G71"/>
  <c r="Q96"/>
  <c r="P12"/>
  <c r="I69"/>
  <c r="B14"/>
  <c r="I32"/>
  <c r="P60"/>
  <c r="H97"/>
  <c r="I80"/>
  <c r="B45"/>
  <c r="H91"/>
  <c r="L55"/>
  <c r="G61"/>
  <c r="B91"/>
  <c r="J47"/>
  <c r="J42"/>
  <c r="I81"/>
  <c r="I56"/>
  <c r="Q50"/>
  <c r="J92"/>
  <c r="K24"/>
  <c r="H14"/>
  <c r="I42"/>
  <c r="O69"/>
  <c r="L66"/>
  <c r="J66"/>
  <c r="G28"/>
  <c r="G20"/>
  <c r="Q43"/>
  <c r="H64"/>
  <c r="H76"/>
  <c r="L21"/>
  <c r="K83"/>
  <c r="L13"/>
  <c r="K89"/>
  <c r="J10"/>
  <c r="K13"/>
  <c r="I46"/>
  <c r="G50"/>
  <c r="J59"/>
  <c r="K63"/>
  <c r="P50"/>
  <c r="O26"/>
  <c r="H37"/>
  <c r="P93"/>
  <c r="I49"/>
  <c r="N97"/>
  <c r="L30"/>
  <c r="G30"/>
  <c r="Q9"/>
  <c r="N18"/>
  <c r="G82"/>
  <c r="Q52"/>
  <c r="K68"/>
  <c r="Q47"/>
  <c r="Q91"/>
  <c r="K71"/>
  <c r="J83"/>
  <c r="G48"/>
  <c r="I35"/>
  <c r="H8"/>
  <c r="J62"/>
  <c r="K74"/>
  <c r="K65"/>
  <c r="L37"/>
  <c r="O80"/>
  <c r="H42"/>
  <c r="O15"/>
  <c r="G79"/>
  <c r="N23"/>
  <c r="B73"/>
  <c r="B90"/>
  <c r="H75"/>
  <c r="N8"/>
  <c r="O74"/>
  <c r="N73"/>
  <c r="O88"/>
  <c r="B92"/>
  <c r="B6"/>
  <c r="P33"/>
  <c r="L26"/>
  <c r="I87"/>
  <c r="J13"/>
  <c r="L84"/>
  <c r="I88"/>
  <c r="L41"/>
  <c r="D1"/>
  <c r="G39"/>
  <c r="Q41"/>
  <c r="N44"/>
  <c r="G34"/>
  <c r="L7"/>
  <c r="G96"/>
  <c r="P73"/>
  <c r="K91"/>
  <c r="J54"/>
  <c r="H90"/>
  <c r="K87"/>
  <c r="B70"/>
  <c r="Q83"/>
  <c r="G4"/>
  <c r="G97"/>
  <c r="G54"/>
  <c r="I92"/>
  <c r="L61"/>
  <c r="H84"/>
  <c r="L54"/>
  <c r="P8"/>
  <c r="N38"/>
  <c r="J96"/>
  <c r="B67"/>
  <c r="O21"/>
  <c r="B52"/>
  <c r="N21"/>
  <c r="B17"/>
  <c r="H15"/>
  <c r="P81"/>
  <c r="Q10"/>
  <c r="J44"/>
  <c r="O4"/>
  <c r="I45"/>
  <c r="L28"/>
  <c r="G46"/>
  <c r="Q79"/>
  <c r="Q81"/>
  <c r="I6"/>
  <c r="H92"/>
  <c r="O12"/>
  <c r="Q8"/>
  <c r="O27"/>
  <c r="G6"/>
  <c r="O40"/>
  <c r="J77"/>
  <c r="L57"/>
  <c r="Q69"/>
  <c r="F92" l="1"/>
  <c r="E92"/>
  <c r="D92"/>
  <c r="C92"/>
  <c r="E97"/>
  <c r="F97"/>
  <c r="D97"/>
  <c r="C97"/>
  <c r="R74"/>
  <c r="R73"/>
  <c r="R86"/>
  <c r="R48"/>
  <c r="R8"/>
  <c r="C90"/>
  <c r="D90"/>
  <c r="F90"/>
  <c r="E90"/>
  <c r="M45"/>
  <c r="C73"/>
  <c r="D73"/>
  <c r="F73"/>
  <c r="E73"/>
  <c r="R13"/>
  <c r="R23"/>
  <c r="F37"/>
  <c r="C37"/>
  <c r="E37"/>
  <c r="D37"/>
  <c r="R22"/>
  <c r="G99"/>
  <c r="R58"/>
  <c r="C21"/>
  <c r="F21"/>
  <c r="E21"/>
  <c r="D21"/>
  <c r="M76"/>
  <c r="R60"/>
  <c r="C98"/>
  <c r="D98"/>
  <c r="F98"/>
  <c r="E98"/>
  <c r="R14"/>
  <c r="R7"/>
  <c r="D12"/>
  <c r="C12"/>
  <c r="F12"/>
  <c r="E12"/>
  <c r="M91"/>
  <c r="M89"/>
  <c r="M24"/>
  <c r="M23"/>
  <c r="R32"/>
  <c r="M16"/>
  <c r="R68"/>
  <c r="D42"/>
  <c r="F42"/>
  <c r="E42"/>
  <c r="C42"/>
  <c r="M29"/>
  <c r="R90"/>
  <c r="M35"/>
  <c r="C17"/>
  <c r="E17"/>
  <c r="D17"/>
  <c r="F17"/>
  <c r="C83"/>
  <c r="D83"/>
  <c r="E83"/>
  <c r="F83"/>
  <c r="E63"/>
  <c r="C63"/>
  <c r="F63"/>
  <c r="D63"/>
  <c r="C33"/>
  <c r="F33"/>
  <c r="E33"/>
  <c r="D33"/>
  <c r="R40"/>
  <c r="M73"/>
  <c r="M96"/>
  <c r="M95"/>
  <c r="R5"/>
  <c r="E13"/>
  <c r="C13"/>
  <c r="D13"/>
  <c r="F13"/>
  <c r="M27"/>
  <c r="R43"/>
  <c r="M90"/>
  <c r="F26"/>
  <c r="E26"/>
  <c r="C26"/>
  <c r="D26"/>
  <c r="D65"/>
  <c r="F65"/>
  <c r="C65"/>
  <c r="E65"/>
  <c r="M36"/>
  <c r="R21"/>
  <c r="M54"/>
  <c r="D51"/>
  <c r="E51"/>
  <c r="F51"/>
  <c r="C51"/>
  <c r="M79"/>
  <c r="F48"/>
  <c r="E48"/>
  <c r="C48"/>
  <c r="D48"/>
  <c r="D44"/>
  <c r="F44"/>
  <c r="C44"/>
  <c r="E44"/>
  <c r="E36"/>
  <c r="F36"/>
  <c r="D36"/>
  <c r="C36"/>
  <c r="E60"/>
  <c r="F60"/>
  <c r="C60"/>
  <c r="D60"/>
  <c r="M98"/>
  <c r="E4"/>
  <c r="F4"/>
  <c r="D4"/>
  <c r="C4"/>
  <c r="F20"/>
  <c r="D20"/>
  <c r="E20"/>
  <c r="C20"/>
  <c r="C27"/>
  <c r="F27"/>
  <c r="E27"/>
  <c r="D27"/>
  <c r="F52"/>
  <c r="D52"/>
  <c r="C52"/>
  <c r="E52"/>
  <c r="R46"/>
  <c r="M6"/>
  <c r="R31"/>
  <c r="R28"/>
  <c r="F80"/>
  <c r="D80"/>
  <c r="C80"/>
  <c r="E80"/>
  <c r="M14"/>
  <c r="R92"/>
  <c r="M64"/>
  <c r="M9"/>
  <c r="M67"/>
  <c r="M19"/>
  <c r="M55"/>
  <c r="M38"/>
  <c r="M93"/>
  <c r="F75"/>
  <c r="E75"/>
  <c r="C75"/>
  <c r="D75"/>
  <c r="R26"/>
  <c r="R16"/>
  <c r="C53"/>
  <c r="D53"/>
  <c r="F53"/>
  <c r="E53"/>
  <c r="R18"/>
  <c r="C67"/>
  <c r="F67"/>
  <c r="D67"/>
  <c r="E67"/>
  <c r="D11"/>
  <c r="C11"/>
  <c r="E11"/>
  <c r="F11"/>
  <c r="M20"/>
  <c r="F34"/>
  <c r="C34"/>
  <c r="D34"/>
  <c r="E34"/>
  <c r="M53"/>
  <c r="C77"/>
  <c r="F77"/>
  <c r="E77"/>
  <c r="D77"/>
  <c r="F84"/>
  <c r="D84"/>
  <c r="E84"/>
  <c r="C84"/>
  <c r="C22"/>
  <c r="E22"/>
  <c r="D22"/>
  <c r="F22"/>
  <c r="M4"/>
  <c r="C58"/>
  <c r="F58"/>
  <c r="E58"/>
  <c r="D58"/>
  <c r="M60"/>
  <c r="R85"/>
  <c r="C8"/>
  <c r="D8"/>
  <c r="F8"/>
  <c r="E8"/>
  <c r="M59"/>
  <c r="R25"/>
  <c r="F74"/>
  <c r="D74"/>
  <c r="E74"/>
  <c r="C74"/>
  <c r="C32"/>
  <c r="F32"/>
  <c r="E32"/>
  <c r="D32"/>
  <c r="F57"/>
  <c r="E57"/>
  <c r="D57"/>
  <c r="C57"/>
  <c r="D68"/>
  <c r="C68"/>
  <c r="F68"/>
  <c r="E68"/>
  <c r="R97"/>
  <c r="R38"/>
  <c r="M44"/>
  <c r="M26"/>
  <c r="R29"/>
  <c r="M28"/>
  <c r="D9"/>
  <c r="C9"/>
  <c r="E9"/>
  <c r="F9"/>
  <c r="M49"/>
  <c r="M68"/>
  <c r="R77"/>
  <c r="R51"/>
  <c r="F3"/>
  <c r="E3"/>
  <c r="D3"/>
  <c r="B99"/>
  <c r="C3"/>
  <c r="M7"/>
  <c r="M78"/>
  <c r="R24"/>
  <c r="R82"/>
  <c r="D23"/>
  <c r="C23"/>
  <c r="E23"/>
  <c r="F23"/>
  <c r="M61"/>
  <c r="R89"/>
  <c r="R95"/>
  <c r="R41"/>
  <c r="M37"/>
  <c r="D30"/>
  <c r="F30"/>
  <c r="C30"/>
  <c r="E30"/>
  <c r="M10"/>
  <c r="M39"/>
  <c r="R70"/>
  <c r="M97"/>
  <c r="R76"/>
  <c r="M43"/>
  <c r="J99"/>
  <c r="M66"/>
  <c r="F66"/>
  <c r="E66"/>
  <c r="C66"/>
  <c r="D66"/>
  <c r="R88"/>
  <c r="R66"/>
  <c r="R27"/>
  <c r="R80"/>
  <c r="R72"/>
  <c r="R15"/>
  <c r="D49"/>
  <c r="E49"/>
  <c r="F49"/>
  <c r="C49"/>
  <c r="M46"/>
  <c r="F94"/>
  <c r="C94"/>
  <c r="E94"/>
  <c r="D94"/>
  <c r="R20"/>
  <c r="C41"/>
  <c r="D41"/>
  <c r="E41"/>
  <c r="F41"/>
  <c r="D29"/>
  <c r="E29"/>
  <c r="C29"/>
  <c r="F29"/>
  <c r="R91"/>
  <c r="M21"/>
  <c r="M71"/>
  <c r="K99"/>
  <c r="M92"/>
  <c r="M5"/>
  <c r="E88"/>
  <c r="F88"/>
  <c r="D88"/>
  <c r="C88"/>
  <c r="C93"/>
  <c r="E93"/>
  <c r="D93"/>
  <c r="F93"/>
  <c r="M30"/>
  <c r="M86"/>
  <c r="M22"/>
  <c r="F19"/>
  <c r="E19"/>
  <c r="C19"/>
  <c r="D19"/>
  <c r="E89"/>
  <c r="F89"/>
  <c r="D89"/>
  <c r="C89"/>
  <c r="R71"/>
  <c r="M40"/>
  <c r="M34"/>
  <c r="F25"/>
  <c r="E25"/>
  <c r="C25"/>
  <c r="D25"/>
  <c r="R59"/>
  <c r="D18"/>
  <c r="E18"/>
  <c r="F18"/>
  <c r="C18"/>
  <c r="D10"/>
  <c r="E10"/>
  <c r="F10"/>
  <c r="C10"/>
  <c r="R96"/>
  <c r="D59"/>
  <c r="C59"/>
  <c r="F59"/>
  <c r="E59"/>
  <c r="M65"/>
  <c r="R55"/>
  <c r="R75"/>
  <c r="R17"/>
  <c r="R81"/>
  <c r="R54"/>
  <c r="R53"/>
  <c r="R12"/>
  <c r="R35"/>
  <c r="E46"/>
  <c r="F46"/>
  <c r="D46"/>
  <c r="C46"/>
  <c r="R50"/>
  <c r="R11"/>
  <c r="R36"/>
  <c r="C76"/>
  <c r="F76"/>
  <c r="E76"/>
  <c r="D76"/>
  <c r="R3"/>
  <c r="N99"/>
  <c r="R4"/>
  <c r="M57"/>
  <c r="R39"/>
  <c r="R45"/>
  <c r="M13"/>
  <c r="E16"/>
  <c r="F16"/>
  <c r="C16"/>
  <c r="D16"/>
  <c r="M75"/>
  <c r="E62"/>
  <c r="D62"/>
  <c r="F62"/>
  <c r="C62"/>
  <c r="F86"/>
  <c r="E86"/>
  <c r="C86"/>
  <c r="D86"/>
  <c r="R93"/>
  <c r="M3"/>
  <c r="I99"/>
  <c r="M58"/>
  <c r="O99"/>
  <c r="D70"/>
  <c r="E70"/>
  <c r="F70"/>
  <c r="C70"/>
  <c r="R67"/>
  <c r="M48"/>
  <c r="C50"/>
  <c r="E50"/>
  <c r="F50"/>
  <c r="D50"/>
  <c r="R63"/>
  <c r="M63"/>
  <c r="F5"/>
  <c r="C5"/>
  <c r="E5"/>
  <c r="D5"/>
  <c r="M15"/>
  <c r="M47"/>
  <c r="R87"/>
  <c r="R49"/>
  <c r="M42"/>
  <c r="M8"/>
  <c r="D55"/>
  <c r="C55"/>
  <c r="F55"/>
  <c r="E55"/>
  <c r="M72"/>
  <c r="D15"/>
  <c r="C15"/>
  <c r="E15"/>
  <c r="F15"/>
  <c r="M74"/>
  <c r="M18"/>
  <c r="E39"/>
  <c r="D39"/>
  <c r="F39"/>
  <c r="C39"/>
  <c r="M62"/>
  <c r="E72"/>
  <c r="F72"/>
  <c r="D72"/>
  <c r="C72"/>
  <c r="R30"/>
  <c r="R57"/>
  <c r="D24"/>
  <c r="E24"/>
  <c r="C24"/>
  <c r="F24"/>
  <c r="R83"/>
  <c r="R52"/>
  <c r="M17"/>
  <c r="R64"/>
  <c r="M25"/>
  <c r="R42"/>
  <c r="R37"/>
  <c r="M56"/>
  <c r="F85"/>
  <c r="D85"/>
  <c r="E85"/>
  <c r="C85"/>
  <c r="M50"/>
  <c r="R62"/>
  <c r="D43"/>
  <c r="F43"/>
  <c r="C43"/>
  <c r="E43"/>
  <c r="M81"/>
  <c r="R84"/>
  <c r="R9"/>
  <c r="F40"/>
  <c r="D40"/>
  <c r="C40"/>
  <c r="E40"/>
  <c r="M85"/>
  <c r="F47"/>
  <c r="C47"/>
  <c r="D47"/>
  <c r="E47"/>
  <c r="R10"/>
  <c r="D82"/>
  <c r="F82"/>
  <c r="C82"/>
  <c r="E82"/>
  <c r="M82"/>
  <c r="R19"/>
  <c r="D91"/>
  <c r="E91"/>
  <c r="F91"/>
  <c r="C91"/>
  <c r="R44"/>
  <c r="D28"/>
  <c r="C28"/>
  <c r="E28"/>
  <c r="F28"/>
  <c r="R6"/>
  <c r="C96"/>
  <c r="D96"/>
  <c r="F96"/>
  <c r="E96"/>
  <c r="E61"/>
  <c r="C61"/>
  <c r="D61"/>
  <c r="F61"/>
  <c r="E64"/>
  <c r="F64"/>
  <c r="C64"/>
  <c r="D64"/>
  <c r="Q99"/>
  <c r="R47"/>
  <c r="F38"/>
  <c r="E38"/>
  <c r="D38"/>
  <c r="C38"/>
  <c r="E35"/>
  <c r="D35"/>
  <c r="F35"/>
  <c r="C35"/>
  <c r="R79"/>
  <c r="F7"/>
  <c r="C7"/>
  <c r="E7"/>
  <c r="D7"/>
  <c r="D87"/>
  <c r="F87"/>
  <c r="E87"/>
  <c r="C87"/>
  <c r="E95"/>
  <c r="C95"/>
  <c r="D95"/>
  <c r="F95"/>
  <c r="M94"/>
  <c r="C31"/>
  <c r="F31"/>
  <c r="E31"/>
  <c r="D31"/>
  <c r="F78"/>
  <c r="C78"/>
  <c r="D78"/>
  <c r="E78"/>
  <c r="R33"/>
  <c r="M11"/>
  <c r="C54"/>
  <c r="E54"/>
  <c r="D54"/>
  <c r="F54"/>
  <c r="F45"/>
  <c r="E45"/>
  <c r="D45"/>
  <c r="C45"/>
  <c r="R65"/>
  <c r="C69"/>
  <c r="D69"/>
  <c r="F69"/>
  <c r="E69"/>
  <c r="F81"/>
  <c r="C81"/>
  <c r="D81"/>
  <c r="E81"/>
  <c r="M80"/>
  <c r="M77"/>
  <c r="E56"/>
  <c r="F56"/>
  <c r="D56"/>
  <c r="C56"/>
  <c r="M88"/>
  <c r="M12"/>
  <c r="R56"/>
  <c r="M33"/>
  <c r="P99"/>
  <c r="R94"/>
  <c r="M83"/>
  <c r="E71"/>
  <c r="F71"/>
  <c r="C71"/>
  <c r="D71"/>
  <c r="M32"/>
  <c r="E79"/>
  <c r="C79"/>
  <c r="D79"/>
  <c r="F79"/>
  <c r="M87"/>
  <c r="H99"/>
  <c r="M84"/>
  <c r="C14"/>
  <c r="E14"/>
  <c r="D14"/>
  <c r="F14"/>
  <c r="R69"/>
  <c r="R34"/>
  <c r="R78"/>
  <c r="L99"/>
  <c r="R61"/>
  <c r="M51"/>
  <c r="M69"/>
  <c r="M52"/>
  <c r="M41"/>
  <c r="M31"/>
  <c r="F6"/>
  <c r="E6"/>
  <c r="C6"/>
  <c r="D6"/>
  <c r="R98"/>
  <c r="M70"/>
  <c r="T44" i="73"/>
  <c r="D44" i="24"/>
  <c r="S45" i="73"/>
  <c r="D45" i="28" s="1"/>
  <c r="P45" i="73"/>
  <c r="D45" i="24" s="1"/>
  <c r="R45" i="73"/>
  <c r="D45" i="29" s="1"/>
  <c r="Q45" i="73"/>
  <c r="D45" i="26" s="1"/>
  <c r="K43" i="65"/>
  <c r="F44"/>
  <c r="M99" i="78" l="1"/>
  <c r="E99"/>
  <c r="R99"/>
  <c r="D99"/>
  <c r="C99"/>
  <c r="F99"/>
  <c r="T45" i="73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J15"/>
  <c r="F15" i="40" s="1"/>
  <c r="AY17" i="54"/>
  <c r="AY19"/>
  <c r="AY29"/>
  <c r="DG29" s="1"/>
  <c r="C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CW46"/>
  <c r="CW48"/>
  <c r="CP44"/>
  <c r="CP26"/>
  <c r="CP35"/>
  <c r="CP30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<sst xmlns="http://schemas.openxmlformats.org/spreadsheetml/2006/main" count="9388" uniqueCount="585">
  <si>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</si>
  <si>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</si>
  <si>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</si>
  <si>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</si>
  <si>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</si>
  <si>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</si>
  <si>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</si>
  <si>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</si>
  <si>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</si>
  <si>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</si>
  <si>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</si>
  <si>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</si>
  <si>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</si>
  <si>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</si>
  <si>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</si>
  <si>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</si>
  <si>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</si>
  <si>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</si>
  <si>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</si>
  <si>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</si>
  <si>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</si>
  <si>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</si>
  <si>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</si>
  <si>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</si>
  <si>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</si>
  <si>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</si>
  <si>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</si>
  <si>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</si>
  <si>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</si>
  <si>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</si>
  <si>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</si>
  <si>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</si>
  <si>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</si>
  <si>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</si>
  <si>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</si>
  <si>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</si>
  <si>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</si>
  <si>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</si>
  <si>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</si>
  <si>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</si>
  <si>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</si>
  <si>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</si>
  <si>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</si>
  <si>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</si>
  <si>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</si>
  <si>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</si>
  <si>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</si>
  <si>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</si>
  <si>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</si>
  <si>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</si>
  <si>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</si>
  <si>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</si>
  <si>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</si>
  <si>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</si>
  <si>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</si>
  <si>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</si>
  <si>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</si>
  <si>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</si>
  <si>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</si>
  <si>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</si>
  <si>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</si>
  <si>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</si>
  <si>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</si>
  <si>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</si>
  <si>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</si>
  <si>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</si>
  <si>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</si>
  <si>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</si>
  <si>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</si>
  <si>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</si>
  <si>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</si>
  <si>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</si>
  <si>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</si>
  <si>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</si>
  <si>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</si>
  <si>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</si>
  <si>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</si>
  <si>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</si>
  <si>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</si>
  <si>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</si>
  <si>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</si>
  <si>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</si>
  <si>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</si>
  <si>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</si>
  <si>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</si>
  <si>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</si>
  <si>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</si>
  <si>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</si>
  <si>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</si>
  <si>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</si>
  <si>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</si>
  <si>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</si>
  <si>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</si>
  <si>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</si>
  <si>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</si>
  <si>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</si>
  <si>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</si>
  <si>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</si>
  <si>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</si>
  <si>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</si>
  <si>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</si>
  <si>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</si>
  <si>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</si>
  <si>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</si>
  <si>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</si>
  <si>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</si>
  <si>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</si>
  <si>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</si>
  <si>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</si>
  <si>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</si>
  <si>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</si>
  <si>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</si>
  <si>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</si>
  <si>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</si>
  <si>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</si>
  <si>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</si>
  <si>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</si>
  <si>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</si>
  <si>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</si>
  <si>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</si>
  <si>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</si>
  <si>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</si>
  <si>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</si>
  <si>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</si>
  <si>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</si>
  <si>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</si>
  <si>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</si>
  <si>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</si>
  <si>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</si>
  <si>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</si>
  <si>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</si>
  <si>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</si>
  <si>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</si>
  <si>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</si>
  <si>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</si>
  <si>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</si>
  <si>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</si>
  <si>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</si>
  <si>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</si>
  <si>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</si>
  <si>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</si>
  <si>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</si>
  <si>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</si>
  <si>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</si>
  <si>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</si>
  <si>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</si>
  <si>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</si>
  <si>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</si>
  <si>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</si>
  <si>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</si>
  <si>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</si>
  <si>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</si>
  <si>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</si>
  <si>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</si>
  <si>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</si>
  <si>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</si>
  <si>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</si>
  <si>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</si>
  <si>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</si>
  <si>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</si>
  <si>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</si>
  <si>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</si>
  <si>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</si>
  <si>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</si>
  <si>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</si>
  <si>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</si>
  <si>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</si>
  <si>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</si>
  <si>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</si>
  <si>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</si>
  <si>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</si>
  <si>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</si>
  <si>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</si>
  <si>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</si>
  <si>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</si>
  <si>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</si>
  <si>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</si>
  <si>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</si>
  <si>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</si>
  <si>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</si>
  <si>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</si>
  <si>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</si>
  <si>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</si>
  <si>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</si>
  <si>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</si>
  <si>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</si>
  <si>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</si>
  <si>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</si>
  <si>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</si>
  <si>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</si>
  <si>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</si>
  <si>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</si>
  <si>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</si>
  <si>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</si>
  <si>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</si>
  <si>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</si>
  <si>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</si>
  <si>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</si>
  <si>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</si>
  <si>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</si>
  <si>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</si>
  <si>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</si>
  <si>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</si>
  <si>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</si>
  <si>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</si>
  <si>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</si>
  <si>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</si>
  <si>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</si>
  <si>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</si>
  <si>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</si>
  <si>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</si>
  <si>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</si>
  <si>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</si>
  <si>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</si>
  <si>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</si>
  <si>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</si>
  <si>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</si>
  <si>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</si>
  <si>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</si>
  <si>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</si>
  <si>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</si>
  <si>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</si>
  <si>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</si>
  <si>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</si>
  <si>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</si>
  <si>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</si>
  <si>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</si>
  <si>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</si>
  <si>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</si>
  <si>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</si>
  <si>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</si>
  <si>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</si>
  <si>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</si>
  <si>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</si>
  <si>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</si>
  <si>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</si>
  <si>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</si>
  <si>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</si>
  <si>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</si>
  <si>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</si>
  <si>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</si>
  <si>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</si>
  <si>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</si>
  <si>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</si>
  <si>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</si>
  <si>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</si>
  <si>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</si>
  <si>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</si>
  <si>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</si>
  <si>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</si>
  <si>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</si>
  <si>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</si>
  <si>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</si>
  <si>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</si>
  <si>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</si>
  <si>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</si>
  <si>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</si>
  <si>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</si>
  <si>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</si>
  <si>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</si>
  <si>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</si>
  <si>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</si>
  <si>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</si>
  <si>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</si>
  <si>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</si>
  <si>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</si>
  <si>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</si>
  <si>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</si>
  <si>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</si>
  <si>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</si>
  <si>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</si>
  <si>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</si>
  <si>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</si>
  <si>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</si>
  <si>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</si>
  <si>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</si>
  <si>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</si>
  <si>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</si>
  <si>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</si>
  <si>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</si>
  <si>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</si>
  <si>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</si>
  <si>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</si>
  <si>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</si>
  <si>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</si>
  <si>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</si>
  <si>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</si>
  <si>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</si>
  <si>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</si>
  <si>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</si>
  <si>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</si>
  <si>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</si>
  <si>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</si>
  <si>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</si>
  <si>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</si>
  <si>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</si>
  <si>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</si>
  <si>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</si>
  <si>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</si>
  <si>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</si>
  <si>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</si>
  <si>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</si>
  <si>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</si>
  <si>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</si>
  <si>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</si>
  <si>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</si>
  <si>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</si>
  <si>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</si>
  <si>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</si>
  <si>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</si>
  <si>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</si>
  <si>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</si>
  <si>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</si>
  <si>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</si>
  <si>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</si>
  <si>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</si>
  <si>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</si>
  <si>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</si>
  <si>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</si>
  <si>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</si>
  <si>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</si>
  <si>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</si>
  <si>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</si>
  <si>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</si>
  <si>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</si>
  <si>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</si>
  <si>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</si>
  <si>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</si>
  <si>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</si>
  <si>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</si>
  <si>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</si>
  <si>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</si>
  <si>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</si>
  <si>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</si>
  <si>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</si>
  <si>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</si>
  <si>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</si>
  <si>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</si>
  <si>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</si>
  <si>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</si>
  <si>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</si>
  <si>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</si>
  <si>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</si>
  <si>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</si>
  <si>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</si>
  <si>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</si>
  <si>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</si>
  <si>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</si>
  <si>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</si>
  <si>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</si>
  <si>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</si>
  <si>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</si>
  <si>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</si>
  <si>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</si>
  <si>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</si>
  <si>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</si>
  <si>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</si>
  <si>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</si>
  <si>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</si>
  <si>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</si>
  <si>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</si>
  <si>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</si>
  <si>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</si>
  <si>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</si>
  <si>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</si>
  <si>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</si>
  <si>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</si>
  <si>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</si>
  <si>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</si>
  <si>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</si>
  <si>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</si>
  <si>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</si>
  <si>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</si>
  <si>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</si>
  <si>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</si>
  <si>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</si>
  <si>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</si>
  <si>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</si>
  <si>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</si>
  <si>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</si>
  <si>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</si>
  <si>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</si>
  <si>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</si>
  <si>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</si>
  <si>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</si>
  <si>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</si>
  <si>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</si>
  <si>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</si>
  <si>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</si>
  <si>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</si>
  <si>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</si>
  <si>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</si>
  <si>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</si>
  <si>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</si>
  <si>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</si>
  <si>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</si>
  <si>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</si>
  <si>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</si>
  <si>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</si>
  <si>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</si>
  <si>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</si>
  <si>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</si>
  <si>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</si>
  <si>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</si>
  <si>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</si>
  <si>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</si>
  <si>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</si>
  <si>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</si>
  <si>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</si>
  <si>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</si>
  <si>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</si>
  <si>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</si>
  <si>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</si>
  <si>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</si>
  <si>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</si>
  <si>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</si>
  <si>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</si>
  <si>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</si>
  <si>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</si>
  <si>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</si>
  <si>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</si>
  <si>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</si>
  <si>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</si>
  <si>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</si>
  <si>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</si>
  <si>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</si>
  <si>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</si>
  <si>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</si>
  <si>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</si>
  <si>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</si>
  <si>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</si>
  <si>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</si>
  <si>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</si>
  <si>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</si>
  <si>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</si>
  <si>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</si>
  <si>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</si>
  <si>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</si>
  <si>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</si>
  <si>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</si>
  <si>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</si>
  <si>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</si>
  <si>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</si>
  <si>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</si>
  <si>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</si>
  <si>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</si>
  <si>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</si>
  <si>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</si>
  <si>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</si>
  <si>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</si>
  <si>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</si>
  <si>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</si>
  <si>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</si>
  <si>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</si>
  <si>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</si>
  <si>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</si>
  <si>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</si>
  <si>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</si>
  <si>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</si>
  <si>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</si>
  <si>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</si>
  <si>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</si>
  <si>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</si>
  <si>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</si>
  <si>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</si>
  <si>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</si>
  <si>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</si>
  <si>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</si>
  <si>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</si>
  <si>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</si>
  <si>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</si>
  <si>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</si>
  <si>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</si>
  <si>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</si>
  <si>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</si>
  <si>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</si>
  <si>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</si>
  <si>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</si>
  <si>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</si>
  <si>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</si>
  <si>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</si>
  <si>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</si>
  <si>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</si>
  <si>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</si>
  <si>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</si>
  <si>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</si>
  <si>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</si>
  <si>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</si>
  <si>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</si>
  <si>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</si>
  <si>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</si>
  <si>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</si>
  <si>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</si>
  <si>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</si>
  <si>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</si>
  <si>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</si>
  <si>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</si>
  <si>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</si>
  <si>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</si>
  <si>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</si>
  <si>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</si>
  <si>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</si>
  <si>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</si>
  <si>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</si>
  <si>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</si>
  <si>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</si>
  <si>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</si>
  <si>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</si>
  <si>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</si>
  <si>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</si>
  <si>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</si>
  <si>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</si>
  <si>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</si>
  <si>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</si>
  <si>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</si>
  <si>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</si>
  <si>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</si>
  <si>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</si>
  <si>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</si>
  <si>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</si>
  <si>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</si>
  <si>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</si>
  <si>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</si>
  <si>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</si>
  <si>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</si>
  <si>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</si>
  <si>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</si>
  <si>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</si>
  <si>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</si>
  <si>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</si>
  <si>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</si>
  <si>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</si>
  <si>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</si>
  <si>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</si>
  <si>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</si>
  <si>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</si>
  <si>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</si>
  <si>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</si>
  <si>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</si>
  <si>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</si>
  <si>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</si>
  <si>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</si>
  <si>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</si>
  <si>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67IS2024/11/26</t>
  </si>
  <si>
    <t>TPSL_BKN2</t>
  </si>
  <si>
    <t>NR/2024/24049/C</t>
  </si>
  <si>
    <t>RSRPL_BKN</t>
  </si>
  <si>
    <t>NR/2024/24050/C</t>
  </si>
  <si>
    <t>TESPL_BKN2</t>
  </si>
  <si>
    <t>NR/2024/23918/A/43830</t>
  </si>
  <si>
    <t>AEML</t>
  </si>
  <si>
    <t>GNA/WR/2024/10/15/7089</t>
  </si>
  <si>
    <t>HP</t>
  </si>
  <si>
    <t>GNA/NR/2024/11/01/5474</t>
  </si>
  <si>
    <t>JITPL</t>
  </si>
  <si>
    <t>GNA/NR/2024/11/01/9042</t>
  </si>
  <si>
    <t>SKS_Raigarh</t>
  </si>
  <si>
    <t>GNA/NR/2024/11/01/1868</t>
  </si>
  <si>
    <t>TRN_ENERGY</t>
  </si>
  <si>
    <t>GNA/NR/2024/11/01/4503</t>
  </si>
  <si>
    <t>GNA/WR/2024/11/01/4200</t>
  </si>
  <si>
    <t>GNA/NR/2024/11/01/3646</t>
  </si>
  <si>
    <t>BAWANA_GAS</t>
  </si>
  <si>
    <t>NR/30092023/26122029/SH-06</t>
  </si>
  <si>
    <t>NSLSUGAR</t>
  </si>
  <si>
    <t>NR/2024/23769/A/43832</t>
  </si>
  <si>
    <t>RKM_POWER</t>
  </si>
  <si>
    <t>GNA/NR/2024/11/01/5428</t>
  </si>
  <si>
    <t>NSLSTUNGBHDRA</t>
  </si>
  <si>
    <t>NR/2024/23809/A/43831</t>
  </si>
  <si>
    <t>CHANJUII</t>
  </si>
  <si>
    <t>NR/01082024/19092033/Chanju/TPDDL/01082024</t>
  </si>
  <si>
    <t>GOA_Beneficiary</t>
  </si>
  <si>
    <t>WR/2024/24788/A/43947</t>
  </si>
  <si>
    <t>NR/30092023/31122025/SH-07</t>
  </si>
  <si>
    <t>GNA/NR/2024/11/01/5444</t>
  </si>
  <si>
    <t>JPL2</t>
  </si>
  <si>
    <t>GNA/NR/2024/11/01/9061</t>
  </si>
  <si>
    <t>GBHHPL</t>
  </si>
  <si>
    <t>NR/2024/23963/A/43839</t>
  </si>
  <si>
    <t>ITCWIND</t>
  </si>
  <si>
    <t>NR/2024/23420/A/43826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</si>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</sst>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-0.1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-0.1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-0.1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-0.1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-0.1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-0.1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-0.1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-0.1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-0.1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-0.1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-0.1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-0.1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-0.1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-0.1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-0.1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-0.1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-0.1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-0.1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-0.1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-0.1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-0.1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-0.1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-0.1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-0.1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-0.1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-0.1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-0.1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-0.1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-0.1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-0.1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-0.1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-0.1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-0.1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-0.1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-0.1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-0.1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-0.1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-0.1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-0.1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45622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153</v>
      </c>
    </row>
    <row r="9" spans="1:3">
      <c r="A9" s="47" t="s">
        <v>445</v>
      </c>
      <c r="B9" s="205">
        <v>45635.496458333335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45622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12.5</v>
      </c>
      <c r="C3" s="203">
        <v>12.5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5.2149999999999999</v>
      </c>
      <c r="J3" s="22">
        <f>C3*E3/100</f>
        <v>2.9162499999999998</v>
      </c>
      <c r="K3" s="22">
        <f>C3*F3/100</f>
        <v>3.76125</v>
      </c>
      <c r="L3" s="22">
        <f>C3*G3/100</f>
        <v>0.60750000000000004</v>
      </c>
      <c r="M3" s="155">
        <f>SUM(I3:L3)</f>
        <v>12.5</v>
      </c>
      <c r="N3" s="23"/>
      <c r="P3" s="38">
        <f t="shared" ref="P3:P34" si="1">I3</f>
        <v>5.2149999999999999</v>
      </c>
      <c r="Q3" s="38">
        <f t="shared" ref="Q3:Q34" si="2">J3</f>
        <v>2.9162499999999998</v>
      </c>
      <c r="R3" s="38">
        <f t="shared" ref="R3:R34" si="3">K3</f>
        <v>3.76125</v>
      </c>
      <c r="S3" s="38">
        <f t="shared" ref="S3:S34" si="4">L3</f>
        <v>0.60750000000000004</v>
      </c>
      <c r="T3" s="38">
        <f>SUM(P3:S3)</f>
        <v>12.5</v>
      </c>
    </row>
    <row r="4" spans="1:20">
      <c r="A4" s="8" t="s">
        <v>46</v>
      </c>
      <c r="B4" s="203">
        <v>12.5</v>
      </c>
      <c r="C4" s="203">
        <v>12.5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5.2149999999999999</v>
      </c>
      <c r="J4" s="22">
        <f t="shared" ref="J4:J67" si="6">C4*E4/100</f>
        <v>2.9162499999999998</v>
      </c>
      <c r="K4" s="22">
        <f t="shared" ref="K4:K67" si="7">C4*F4/100</f>
        <v>3.76125</v>
      </c>
      <c r="L4" s="22">
        <f t="shared" ref="L4:L67" si="8">C4*G4/100</f>
        <v>0.60750000000000004</v>
      </c>
      <c r="M4" s="156">
        <f t="shared" ref="M4:M67" si="9">SUM(I4:L4)</f>
        <v>12.5</v>
      </c>
      <c r="N4" s="23"/>
      <c r="P4" s="38">
        <f t="shared" si="1"/>
        <v>5.2149999999999999</v>
      </c>
      <c r="Q4" s="38">
        <f t="shared" si="2"/>
        <v>2.9162499999999998</v>
      </c>
      <c r="R4" s="38">
        <f t="shared" si="3"/>
        <v>3.76125</v>
      </c>
      <c r="S4" s="38">
        <f t="shared" si="4"/>
        <v>0.60750000000000004</v>
      </c>
      <c r="T4" s="38">
        <f t="shared" ref="T4:T67" si="10">SUM(P4:S4)</f>
        <v>12.5</v>
      </c>
    </row>
    <row r="5" spans="1:20">
      <c r="A5" s="8" t="s">
        <v>47</v>
      </c>
      <c r="B5" s="203">
        <v>12.5</v>
      </c>
      <c r="C5" s="203">
        <v>12.5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5.2149999999999999</v>
      </c>
      <c r="J5" s="22">
        <f t="shared" si="6"/>
        <v>2.9162499999999998</v>
      </c>
      <c r="K5" s="22">
        <f t="shared" si="7"/>
        <v>3.76125</v>
      </c>
      <c r="L5" s="22">
        <f t="shared" si="8"/>
        <v>0.60750000000000004</v>
      </c>
      <c r="M5" s="156">
        <f t="shared" si="9"/>
        <v>12.5</v>
      </c>
      <c r="N5" s="23"/>
      <c r="P5" s="38">
        <f t="shared" si="1"/>
        <v>5.2149999999999999</v>
      </c>
      <c r="Q5" s="38">
        <f t="shared" si="2"/>
        <v>2.9162499999999998</v>
      </c>
      <c r="R5" s="38">
        <f t="shared" si="3"/>
        <v>3.76125</v>
      </c>
      <c r="S5" s="38">
        <f t="shared" si="4"/>
        <v>0.60750000000000004</v>
      </c>
      <c r="T5" s="38">
        <f t="shared" si="10"/>
        <v>12.5</v>
      </c>
    </row>
    <row r="6" spans="1:20">
      <c r="A6" s="8" t="s">
        <v>48</v>
      </c>
      <c r="B6" s="203">
        <v>12.5</v>
      </c>
      <c r="C6" s="203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3">
        <v>12.5</v>
      </c>
      <c r="C7" s="203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3">
        <v>12.5</v>
      </c>
      <c r="C8" s="203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3">
        <v>12.5</v>
      </c>
      <c r="C9" s="203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3">
        <v>12.5</v>
      </c>
      <c r="C10" s="203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3">
        <v>12.5</v>
      </c>
      <c r="C11" s="203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3">
        <v>12.5</v>
      </c>
      <c r="C12" s="203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3">
        <v>12.5</v>
      </c>
      <c r="C13" s="203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3">
        <v>12.5</v>
      </c>
      <c r="C14" s="203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3">
        <v>12.5</v>
      </c>
      <c r="C15" s="203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3">
        <v>12.5</v>
      </c>
      <c r="C16" s="203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3">
        <v>12.5</v>
      </c>
      <c r="C17" s="203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3">
        <v>12.5</v>
      </c>
      <c r="C18" s="203">
        <v>12.5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5.2149999999999999</v>
      </c>
      <c r="J18" s="22">
        <f t="shared" si="6"/>
        <v>2.9162499999999998</v>
      </c>
      <c r="K18" s="22">
        <f t="shared" si="7"/>
        <v>3.76125</v>
      </c>
      <c r="L18" s="22">
        <f t="shared" si="8"/>
        <v>0.60750000000000004</v>
      </c>
      <c r="M18" s="156">
        <f t="shared" si="9"/>
        <v>12.5</v>
      </c>
      <c r="N18" s="23"/>
      <c r="P18" s="38">
        <f t="shared" si="1"/>
        <v>5.2149999999999999</v>
      </c>
      <c r="Q18" s="38">
        <f t="shared" si="2"/>
        <v>2.9162499999999998</v>
      </c>
      <c r="R18" s="38">
        <f t="shared" si="3"/>
        <v>3.76125</v>
      </c>
      <c r="S18" s="38">
        <f t="shared" si="4"/>
        <v>0.60750000000000004</v>
      </c>
      <c r="T18" s="38">
        <f t="shared" si="10"/>
        <v>12.5</v>
      </c>
    </row>
    <row r="19" spans="1:20">
      <c r="A19" s="8" t="s">
        <v>61</v>
      </c>
      <c r="B19" s="203">
        <v>12.5</v>
      </c>
      <c r="C19" s="203">
        <v>12.5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5.2149999999999999</v>
      </c>
      <c r="J19" s="22">
        <f t="shared" si="6"/>
        <v>2.9162499999999998</v>
      </c>
      <c r="K19" s="22">
        <f t="shared" si="7"/>
        <v>3.76125</v>
      </c>
      <c r="L19" s="22">
        <f t="shared" si="8"/>
        <v>0.60750000000000004</v>
      </c>
      <c r="M19" s="156">
        <f t="shared" si="9"/>
        <v>12.5</v>
      </c>
      <c r="N19" s="23"/>
      <c r="P19" s="38">
        <f t="shared" si="1"/>
        <v>5.2149999999999999</v>
      </c>
      <c r="Q19" s="38">
        <f t="shared" si="2"/>
        <v>2.9162499999999998</v>
      </c>
      <c r="R19" s="38">
        <f t="shared" si="3"/>
        <v>3.76125</v>
      </c>
      <c r="S19" s="38">
        <f t="shared" si="4"/>
        <v>0.60750000000000004</v>
      </c>
      <c r="T19" s="38">
        <f t="shared" si="10"/>
        <v>12.5</v>
      </c>
    </row>
    <row r="20" spans="1:20">
      <c r="A20" s="8" t="s">
        <v>62</v>
      </c>
      <c r="B20" s="203">
        <v>12.5</v>
      </c>
      <c r="C20" s="203">
        <v>12.5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5.2149999999999999</v>
      </c>
      <c r="J20" s="22">
        <f t="shared" si="6"/>
        <v>2.9162499999999998</v>
      </c>
      <c r="K20" s="22">
        <f t="shared" si="7"/>
        <v>3.76125</v>
      </c>
      <c r="L20" s="22">
        <f t="shared" si="8"/>
        <v>0.60750000000000004</v>
      </c>
      <c r="M20" s="156">
        <f t="shared" si="9"/>
        <v>12.5</v>
      </c>
      <c r="N20" s="23"/>
      <c r="P20" s="38">
        <f t="shared" si="1"/>
        <v>5.2149999999999999</v>
      </c>
      <c r="Q20" s="38">
        <f t="shared" si="2"/>
        <v>2.9162499999999998</v>
      </c>
      <c r="R20" s="38">
        <f t="shared" si="3"/>
        <v>3.76125</v>
      </c>
      <c r="S20" s="38">
        <f t="shared" si="4"/>
        <v>0.60750000000000004</v>
      </c>
      <c r="T20" s="38">
        <f t="shared" si="10"/>
        <v>12.5</v>
      </c>
    </row>
    <row r="21" spans="1:20">
      <c r="A21" s="8" t="s">
        <v>63</v>
      </c>
      <c r="B21" s="203">
        <v>12.5</v>
      </c>
      <c r="C21" s="203">
        <v>12.5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5.2149999999999999</v>
      </c>
      <c r="J21" s="22">
        <f t="shared" si="6"/>
        <v>2.9162499999999998</v>
      </c>
      <c r="K21" s="22">
        <f t="shared" si="7"/>
        <v>3.76125</v>
      </c>
      <c r="L21" s="22">
        <f t="shared" si="8"/>
        <v>0.60750000000000004</v>
      </c>
      <c r="M21" s="156">
        <f t="shared" si="9"/>
        <v>12.5</v>
      </c>
      <c r="N21" s="23"/>
      <c r="P21" s="38">
        <f t="shared" si="1"/>
        <v>5.2149999999999999</v>
      </c>
      <c r="Q21" s="38">
        <f t="shared" si="2"/>
        <v>2.9162499999999998</v>
      </c>
      <c r="R21" s="38">
        <f t="shared" si="3"/>
        <v>3.76125</v>
      </c>
      <c r="S21" s="38">
        <f t="shared" si="4"/>
        <v>0.60750000000000004</v>
      </c>
      <c r="T21" s="38">
        <f t="shared" si="10"/>
        <v>12.5</v>
      </c>
    </row>
    <row r="22" spans="1:20">
      <c r="A22" s="8" t="s">
        <v>64</v>
      </c>
      <c r="B22" s="203">
        <v>12.5</v>
      </c>
      <c r="C22" s="203">
        <v>12.5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5.2149999999999999</v>
      </c>
      <c r="J22" s="22">
        <f t="shared" si="6"/>
        <v>2.9162499999999998</v>
      </c>
      <c r="K22" s="22">
        <f t="shared" si="7"/>
        <v>3.76125</v>
      </c>
      <c r="L22" s="22">
        <f t="shared" si="8"/>
        <v>0.60750000000000004</v>
      </c>
      <c r="M22" s="156">
        <f t="shared" si="9"/>
        <v>12.5</v>
      </c>
      <c r="N22" s="23"/>
      <c r="P22" s="38">
        <f t="shared" si="1"/>
        <v>5.2149999999999999</v>
      </c>
      <c r="Q22" s="38">
        <f t="shared" si="2"/>
        <v>2.9162499999999998</v>
      </c>
      <c r="R22" s="38">
        <f t="shared" si="3"/>
        <v>3.76125</v>
      </c>
      <c r="S22" s="38">
        <f t="shared" si="4"/>
        <v>0.60750000000000004</v>
      </c>
      <c r="T22" s="38">
        <f t="shared" si="10"/>
        <v>12.5</v>
      </c>
    </row>
    <row r="23" spans="1:20">
      <c r="A23" s="8" t="s">
        <v>65</v>
      </c>
      <c r="B23" s="203">
        <v>12.5</v>
      </c>
      <c r="C23" s="203">
        <v>12.5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5.2149999999999999</v>
      </c>
      <c r="J23" s="22">
        <f t="shared" si="6"/>
        <v>2.9162499999999998</v>
      </c>
      <c r="K23" s="22">
        <f t="shared" si="7"/>
        <v>3.76125</v>
      </c>
      <c r="L23" s="22">
        <f t="shared" si="8"/>
        <v>0.60750000000000004</v>
      </c>
      <c r="M23" s="156">
        <f t="shared" si="9"/>
        <v>12.5</v>
      </c>
      <c r="N23" s="23"/>
      <c r="P23" s="38">
        <f t="shared" si="1"/>
        <v>5.2149999999999999</v>
      </c>
      <c r="Q23" s="38">
        <f t="shared" si="2"/>
        <v>2.9162499999999998</v>
      </c>
      <c r="R23" s="38">
        <f t="shared" si="3"/>
        <v>3.76125</v>
      </c>
      <c r="S23" s="38">
        <f t="shared" si="4"/>
        <v>0.60750000000000004</v>
      </c>
      <c r="T23" s="38">
        <f t="shared" si="10"/>
        <v>12.5</v>
      </c>
    </row>
    <row r="24" spans="1:20">
      <c r="A24" s="8" t="s">
        <v>66</v>
      </c>
      <c r="B24" s="203">
        <v>12.5</v>
      </c>
      <c r="C24" s="203">
        <v>12.5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5.2149999999999999</v>
      </c>
      <c r="J24" s="22">
        <f t="shared" si="6"/>
        <v>2.9162499999999998</v>
      </c>
      <c r="K24" s="22">
        <f t="shared" si="7"/>
        <v>3.76125</v>
      </c>
      <c r="L24" s="22">
        <f t="shared" si="8"/>
        <v>0.60750000000000004</v>
      </c>
      <c r="M24" s="156">
        <f t="shared" si="9"/>
        <v>12.5</v>
      </c>
      <c r="N24" s="23"/>
      <c r="P24" s="38">
        <f t="shared" si="1"/>
        <v>5.2149999999999999</v>
      </c>
      <c r="Q24" s="38">
        <f t="shared" si="2"/>
        <v>2.9162499999999998</v>
      </c>
      <c r="R24" s="38">
        <f t="shared" si="3"/>
        <v>3.76125</v>
      </c>
      <c r="S24" s="38">
        <f t="shared" si="4"/>
        <v>0.60750000000000004</v>
      </c>
      <c r="T24" s="38">
        <f t="shared" si="10"/>
        <v>12.5</v>
      </c>
    </row>
    <row r="25" spans="1:20">
      <c r="A25" s="8" t="s">
        <v>67</v>
      </c>
      <c r="B25" s="203">
        <v>12.5</v>
      </c>
      <c r="C25" s="203">
        <v>12.5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5.2149999999999999</v>
      </c>
      <c r="J25" s="22">
        <f t="shared" si="6"/>
        <v>2.9162499999999998</v>
      </c>
      <c r="K25" s="22">
        <f t="shared" si="7"/>
        <v>3.76125</v>
      </c>
      <c r="L25" s="22">
        <f t="shared" si="8"/>
        <v>0.60750000000000004</v>
      </c>
      <c r="M25" s="156">
        <f t="shared" si="9"/>
        <v>12.5</v>
      </c>
      <c r="N25" s="23"/>
      <c r="P25" s="38">
        <f t="shared" si="1"/>
        <v>5.2149999999999999</v>
      </c>
      <c r="Q25" s="38">
        <f t="shared" si="2"/>
        <v>2.9162499999999998</v>
      </c>
      <c r="R25" s="38">
        <f t="shared" si="3"/>
        <v>3.76125</v>
      </c>
      <c r="S25" s="38">
        <f t="shared" si="4"/>
        <v>0.60750000000000004</v>
      </c>
      <c r="T25" s="38">
        <f t="shared" si="10"/>
        <v>12.5</v>
      </c>
    </row>
    <row r="26" spans="1:20">
      <c r="A26" s="8" t="s">
        <v>68</v>
      </c>
      <c r="B26" s="203">
        <v>12.5</v>
      </c>
      <c r="C26" s="203">
        <v>12.5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5.2149999999999999</v>
      </c>
      <c r="J26" s="22">
        <f t="shared" si="6"/>
        <v>2.9162499999999998</v>
      </c>
      <c r="K26" s="22">
        <f t="shared" si="7"/>
        <v>3.76125</v>
      </c>
      <c r="L26" s="22">
        <f t="shared" si="8"/>
        <v>0.60750000000000004</v>
      </c>
      <c r="M26" s="156">
        <f t="shared" si="9"/>
        <v>12.5</v>
      </c>
      <c r="N26" s="23"/>
      <c r="P26" s="38">
        <f t="shared" si="1"/>
        <v>5.2149999999999999</v>
      </c>
      <c r="Q26" s="38">
        <f t="shared" si="2"/>
        <v>2.9162499999999998</v>
      </c>
      <c r="R26" s="38">
        <f t="shared" si="3"/>
        <v>3.76125</v>
      </c>
      <c r="S26" s="38">
        <f t="shared" si="4"/>
        <v>0.60750000000000004</v>
      </c>
      <c r="T26" s="38">
        <f t="shared" si="10"/>
        <v>12.5</v>
      </c>
    </row>
    <row r="27" spans="1:20">
      <c r="A27" s="8" t="s">
        <v>69</v>
      </c>
      <c r="B27" s="203">
        <v>12.5</v>
      </c>
      <c r="C27" s="203">
        <v>12.5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5.2149999999999999</v>
      </c>
      <c r="J27" s="22">
        <f t="shared" si="6"/>
        <v>2.9162499999999998</v>
      </c>
      <c r="K27" s="22">
        <f t="shared" si="7"/>
        <v>3.76125</v>
      </c>
      <c r="L27" s="22">
        <f t="shared" si="8"/>
        <v>0.60750000000000004</v>
      </c>
      <c r="M27" s="156">
        <f t="shared" si="9"/>
        <v>12.5</v>
      </c>
      <c r="N27" s="23"/>
      <c r="P27" s="38">
        <f t="shared" si="1"/>
        <v>5.2149999999999999</v>
      </c>
      <c r="Q27" s="38">
        <f t="shared" si="2"/>
        <v>2.9162499999999998</v>
      </c>
      <c r="R27" s="38">
        <f t="shared" si="3"/>
        <v>3.76125</v>
      </c>
      <c r="S27" s="38">
        <f t="shared" si="4"/>
        <v>0.60750000000000004</v>
      </c>
      <c r="T27" s="38">
        <f t="shared" si="10"/>
        <v>12.5</v>
      </c>
    </row>
    <row r="28" spans="1:20">
      <c r="A28" s="8" t="s">
        <v>70</v>
      </c>
      <c r="B28" s="203">
        <v>12.5</v>
      </c>
      <c r="C28" s="203">
        <v>12.5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5.2149999999999999</v>
      </c>
      <c r="J28" s="22">
        <f t="shared" si="6"/>
        <v>2.9162499999999998</v>
      </c>
      <c r="K28" s="22">
        <f t="shared" si="7"/>
        <v>3.76125</v>
      </c>
      <c r="L28" s="22">
        <f t="shared" si="8"/>
        <v>0.60750000000000004</v>
      </c>
      <c r="M28" s="156">
        <f t="shared" si="9"/>
        <v>12.5</v>
      </c>
      <c r="N28" s="23"/>
      <c r="P28" s="38">
        <f t="shared" si="1"/>
        <v>5.2149999999999999</v>
      </c>
      <c r="Q28" s="38">
        <f t="shared" si="2"/>
        <v>2.9162499999999998</v>
      </c>
      <c r="R28" s="38">
        <f t="shared" si="3"/>
        <v>3.76125</v>
      </c>
      <c r="S28" s="38">
        <f t="shared" si="4"/>
        <v>0.60750000000000004</v>
      </c>
      <c r="T28" s="38">
        <f t="shared" si="10"/>
        <v>12.5</v>
      </c>
    </row>
    <row r="29" spans="1:20">
      <c r="A29" s="8" t="s">
        <v>71</v>
      </c>
      <c r="B29" s="203">
        <v>12.5</v>
      </c>
      <c r="C29" s="203">
        <v>12.5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5.2149999999999999</v>
      </c>
      <c r="J29" s="22">
        <f t="shared" si="6"/>
        <v>2.9162499999999998</v>
      </c>
      <c r="K29" s="22">
        <f t="shared" si="7"/>
        <v>3.76125</v>
      </c>
      <c r="L29" s="22">
        <f t="shared" si="8"/>
        <v>0.60750000000000004</v>
      </c>
      <c r="M29" s="156">
        <f t="shared" si="9"/>
        <v>12.5</v>
      </c>
      <c r="N29" s="23"/>
      <c r="P29" s="38">
        <f t="shared" si="1"/>
        <v>5.2149999999999999</v>
      </c>
      <c r="Q29" s="38">
        <f t="shared" si="2"/>
        <v>2.9162499999999998</v>
      </c>
      <c r="R29" s="38">
        <f t="shared" si="3"/>
        <v>3.76125</v>
      </c>
      <c r="S29" s="38">
        <f t="shared" si="4"/>
        <v>0.60750000000000004</v>
      </c>
      <c r="T29" s="38">
        <f t="shared" si="10"/>
        <v>12.5</v>
      </c>
    </row>
    <row r="30" spans="1:20">
      <c r="A30" s="8" t="s">
        <v>72</v>
      </c>
      <c r="B30" s="203">
        <v>12.5</v>
      </c>
      <c r="C30" s="203">
        <v>12.5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5.2149999999999999</v>
      </c>
      <c r="J30" s="22">
        <f t="shared" si="6"/>
        <v>2.9162499999999998</v>
      </c>
      <c r="K30" s="22">
        <f t="shared" si="7"/>
        <v>3.76125</v>
      </c>
      <c r="L30" s="22">
        <f t="shared" si="8"/>
        <v>0.60750000000000004</v>
      </c>
      <c r="M30" s="156">
        <f t="shared" si="9"/>
        <v>12.5</v>
      </c>
      <c r="N30" s="23"/>
      <c r="P30" s="38">
        <f t="shared" si="1"/>
        <v>5.2149999999999999</v>
      </c>
      <c r="Q30" s="38">
        <f t="shared" si="2"/>
        <v>2.9162499999999998</v>
      </c>
      <c r="R30" s="38">
        <f t="shared" si="3"/>
        <v>3.76125</v>
      </c>
      <c r="S30" s="38">
        <f t="shared" si="4"/>
        <v>0.60750000000000004</v>
      </c>
      <c r="T30" s="38">
        <f t="shared" si="10"/>
        <v>12.5</v>
      </c>
    </row>
    <row r="31" spans="1:20">
      <c r="A31" s="8" t="s">
        <v>73</v>
      </c>
      <c r="B31" s="203">
        <v>12.5</v>
      </c>
      <c r="C31" s="203">
        <v>12.5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5.2149999999999999</v>
      </c>
      <c r="J31" s="22">
        <f t="shared" si="6"/>
        <v>2.9162499999999998</v>
      </c>
      <c r="K31" s="22">
        <f t="shared" si="7"/>
        <v>3.76125</v>
      </c>
      <c r="L31" s="22">
        <f t="shared" si="8"/>
        <v>0.60750000000000004</v>
      </c>
      <c r="M31" s="156">
        <f t="shared" si="9"/>
        <v>12.5</v>
      </c>
      <c r="N31" s="23"/>
      <c r="P31" s="38">
        <f t="shared" si="1"/>
        <v>5.2149999999999999</v>
      </c>
      <c r="Q31" s="38">
        <f t="shared" si="2"/>
        <v>2.9162499999999998</v>
      </c>
      <c r="R31" s="38">
        <f t="shared" si="3"/>
        <v>3.76125</v>
      </c>
      <c r="S31" s="38">
        <f t="shared" si="4"/>
        <v>0.60750000000000004</v>
      </c>
      <c r="T31" s="38">
        <f t="shared" si="10"/>
        <v>12.5</v>
      </c>
    </row>
    <row r="32" spans="1:20">
      <c r="A32" s="8" t="s">
        <v>74</v>
      </c>
      <c r="B32" s="203">
        <v>12.5</v>
      </c>
      <c r="C32" s="203">
        <v>12.5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5.2149999999999999</v>
      </c>
      <c r="J32" s="22">
        <f t="shared" si="6"/>
        <v>2.9162499999999998</v>
      </c>
      <c r="K32" s="22">
        <f t="shared" si="7"/>
        <v>3.76125</v>
      </c>
      <c r="L32" s="22">
        <f t="shared" si="8"/>
        <v>0.60750000000000004</v>
      </c>
      <c r="M32" s="156">
        <f t="shared" si="9"/>
        <v>12.5</v>
      </c>
      <c r="N32" s="23"/>
      <c r="P32" s="38">
        <f t="shared" si="1"/>
        <v>5.2149999999999999</v>
      </c>
      <c r="Q32" s="38">
        <f t="shared" si="2"/>
        <v>2.9162499999999998</v>
      </c>
      <c r="R32" s="38">
        <f t="shared" si="3"/>
        <v>3.76125</v>
      </c>
      <c r="S32" s="38">
        <f t="shared" si="4"/>
        <v>0.60750000000000004</v>
      </c>
      <c r="T32" s="38">
        <f t="shared" si="10"/>
        <v>12.5</v>
      </c>
    </row>
    <row r="33" spans="1:20">
      <c r="A33" s="8" t="s">
        <v>75</v>
      </c>
      <c r="B33" s="203">
        <v>12.5</v>
      </c>
      <c r="C33" s="203">
        <v>12.5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5.2149999999999999</v>
      </c>
      <c r="J33" s="22">
        <f t="shared" si="6"/>
        <v>2.9162499999999998</v>
      </c>
      <c r="K33" s="22">
        <f t="shared" si="7"/>
        <v>3.76125</v>
      </c>
      <c r="L33" s="22">
        <f t="shared" si="8"/>
        <v>0.60750000000000004</v>
      </c>
      <c r="M33" s="156">
        <f t="shared" si="9"/>
        <v>12.5</v>
      </c>
      <c r="N33" s="23"/>
      <c r="P33" s="38">
        <f t="shared" si="1"/>
        <v>5.2149999999999999</v>
      </c>
      <c r="Q33" s="38">
        <f t="shared" si="2"/>
        <v>2.9162499999999998</v>
      </c>
      <c r="R33" s="38">
        <f t="shared" si="3"/>
        <v>3.76125</v>
      </c>
      <c r="S33" s="38">
        <f t="shared" si="4"/>
        <v>0.60750000000000004</v>
      </c>
      <c r="T33" s="38">
        <f t="shared" si="10"/>
        <v>12.5</v>
      </c>
    </row>
    <row r="34" spans="1:20">
      <c r="A34" s="8" t="s">
        <v>76</v>
      </c>
      <c r="B34" s="203">
        <v>12.5</v>
      </c>
      <c r="C34" s="203">
        <v>12.5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5.2149999999999999</v>
      </c>
      <c r="J34" s="22">
        <f t="shared" si="6"/>
        <v>2.9162499999999998</v>
      </c>
      <c r="K34" s="22">
        <f t="shared" si="7"/>
        <v>3.76125</v>
      </c>
      <c r="L34" s="22">
        <f t="shared" si="8"/>
        <v>0.60750000000000004</v>
      </c>
      <c r="M34" s="156">
        <f t="shared" si="9"/>
        <v>12.5</v>
      </c>
      <c r="N34" s="23"/>
      <c r="P34" s="38">
        <f t="shared" si="1"/>
        <v>5.2149999999999999</v>
      </c>
      <c r="Q34" s="38">
        <f t="shared" si="2"/>
        <v>2.9162499999999998</v>
      </c>
      <c r="R34" s="38">
        <f t="shared" si="3"/>
        <v>3.76125</v>
      </c>
      <c r="S34" s="38">
        <f t="shared" si="4"/>
        <v>0.60750000000000004</v>
      </c>
      <c r="T34" s="38">
        <f t="shared" si="10"/>
        <v>12.5</v>
      </c>
    </row>
    <row r="35" spans="1:20">
      <c r="A35" s="8" t="s">
        <v>77</v>
      </c>
      <c r="B35" s="203">
        <v>12.5</v>
      </c>
      <c r="C35" s="203">
        <v>12.5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5.2149999999999999</v>
      </c>
      <c r="J35" s="22">
        <f t="shared" si="6"/>
        <v>2.9162499999999998</v>
      </c>
      <c r="K35" s="22">
        <f t="shared" si="7"/>
        <v>3.76125</v>
      </c>
      <c r="L35" s="22">
        <f t="shared" si="8"/>
        <v>0.60750000000000004</v>
      </c>
      <c r="M35" s="156">
        <f t="shared" si="9"/>
        <v>12.5</v>
      </c>
      <c r="N35" s="23"/>
      <c r="P35" s="38">
        <f t="shared" ref="P35:P66" si="12">I35</f>
        <v>5.2149999999999999</v>
      </c>
      <c r="Q35" s="38">
        <f t="shared" ref="Q35:Q66" si="13">J35</f>
        <v>2.9162499999999998</v>
      </c>
      <c r="R35" s="38">
        <f t="shared" ref="R35:R66" si="14">K35</f>
        <v>3.76125</v>
      </c>
      <c r="S35" s="38">
        <f t="shared" ref="S35:S66" si="15">L35</f>
        <v>0.60750000000000004</v>
      </c>
      <c r="T35" s="38">
        <f t="shared" si="10"/>
        <v>12.5</v>
      </c>
    </row>
    <row r="36" spans="1:20">
      <c r="A36" s="8" t="s">
        <v>78</v>
      </c>
      <c r="B36" s="203">
        <v>12.5</v>
      </c>
      <c r="C36" s="203">
        <v>12.5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5.2149999999999999</v>
      </c>
      <c r="J36" s="22">
        <f t="shared" si="6"/>
        <v>2.9162499999999998</v>
      </c>
      <c r="K36" s="22">
        <f t="shared" si="7"/>
        <v>3.76125</v>
      </c>
      <c r="L36" s="22">
        <f t="shared" si="8"/>
        <v>0.60750000000000004</v>
      </c>
      <c r="M36" s="156">
        <f t="shared" si="9"/>
        <v>12.5</v>
      </c>
      <c r="N36" s="23"/>
      <c r="P36" s="38">
        <f t="shared" si="12"/>
        <v>5.2149999999999999</v>
      </c>
      <c r="Q36" s="38">
        <f t="shared" si="13"/>
        <v>2.9162499999999998</v>
      </c>
      <c r="R36" s="38">
        <f t="shared" si="14"/>
        <v>3.76125</v>
      </c>
      <c r="S36" s="38">
        <f t="shared" si="15"/>
        <v>0.60750000000000004</v>
      </c>
      <c r="T36" s="38">
        <f t="shared" si="10"/>
        <v>12.5</v>
      </c>
    </row>
    <row r="37" spans="1:20">
      <c r="A37" s="8" t="s">
        <v>79</v>
      </c>
      <c r="B37" s="203">
        <v>12.5</v>
      </c>
      <c r="C37" s="203">
        <v>12.5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5.2149999999999999</v>
      </c>
      <c r="J37" s="22">
        <f t="shared" si="6"/>
        <v>2.9162499999999998</v>
      </c>
      <c r="K37" s="22">
        <f t="shared" si="7"/>
        <v>3.76125</v>
      </c>
      <c r="L37" s="22">
        <f t="shared" si="8"/>
        <v>0.60750000000000004</v>
      </c>
      <c r="M37" s="156">
        <f t="shared" si="9"/>
        <v>12.5</v>
      </c>
      <c r="N37" s="23"/>
      <c r="P37" s="38">
        <f t="shared" si="12"/>
        <v>5.2149999999999999</v>
      </c>
      <c r="Q37" s="38">
        <f t="shared" si="13"/>
        <v>2.9162499999999998</v>
      </c>
      <c r="R37" s="38">
        <f t="shared" si="14"/>
        <v>3.76125</v>
      </c>
      <c r="S37" s="38">
        <f t="shared" si="15"/>
        <v>0.60750000000000004</v>
      </c>
      <c r="T37" s="38">
        <f t="shared" si="10"/>
        <v>12.5</v>
      </c>
    </row>
    <row r="38" spans="1:20">
      <c r="A38" s="8" t="s">
        <v>80</v>
      </c>
      <c r="B38" s="203">
        <v>12.5</v>
      </c>
      <c r="C38" s="203">
        <v>12.5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5.2149999999999999</v>
      </c>
      <c r="J38" s="22">
        <f t="shared" si="6"/>
        <v>2.9162499999999998</v>
      </c>
      <c r="K38" s="22">
        <f t="shared" si="7"/>
        <v>3.76125</v>
      </c>
      <c r="L38" s="22">
        <f t="shared" si="8"/>
        <v>0.60750000000000004</v>
      </c>
      <c r="M38" s="156">
        <f t="shared" si="9"/>
        <v>12.5</v>
      </c>
      <c r="N38" s="23"/>
      <c r="P38" s="38">
        <f t="shared" si="12"/>
        <v>5.2149999999999999</v>
      </c>
      <c r="Q38" s="38">
        <f t="shared" si="13"/>
        <v>2.9162499999999998</v>
      </c>
      <c r="R38" s="38">
        <f t="shared" si="14"/>
        <v>3.76125</v>
      </c>
      <c r="S38" s="38">
        <f t="shared" si="15"/>
        <v>0.60750000000000004</v>
      </c>
      <c r="T38" s="38">
        <f t="shared" si="10"/>
        <v>12.5</v>
      </c>
    </row>
    <row r="39" spans="1:20">
      <c r="A39" s="8" t="s">
        <v>81</v>
      </c>
      <c r="B39" s="203">
        <v>12.5</v>
      </c>
      <c r="C39" s="203">
        <v>12.5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5.2149999999999999</v>
      </c>
      <c r="J39" s="22">
        <f t="shared" si="6"/>
        <v>2.9162499999999998</v>
      </c>
      <c r="K39" s="22">
        <f t="shared" si="7"/>
        <v>3.76125</v>
      </c>
      <c r="L39" s="22">
        <f t="shared" si="8"/>
        <v>0.60750000000000004</v>
      </c>
      <c r="M39" s="156">
        <f t="shared" si="9"/>
        <v>12.5</v>
      </c>
      <c r="N39" s="23"/>
      <c r="P39" s="38">
        <f t="shared" si="12"/>
        <v>5.2149999999999999</v>
      </c>
      <c r="Q39" s="38">
        <f t="shared" si="13"/>
        <v>2.9162499999999998</v>
      </c>
      <c r="R39" s="38">
        <f t="shared" si="14"/>
        <v>3.76125</v>
      </c>
      <c r="S39" s="38">
        <f t="shared" si="15"/>
        <v>0.60750000000000004</v>
      </c>
      <c r="T39" s="38">
        <f t="shared" si="10"/>
        <v>12.5</v>
      </c>
    </row>
    <row r="40" spans="1:20">
      <c r="A40" s="8" t="s">
        <v>82</v>
      </c>
      <c r="B40" s="203">
        <v>12.5</v>
      </c>
      <c r="C40" s="203">
        <v>12.5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5.2149999999999999</v>
      </c>
      <c r="J40" s="22">
        <f t="shared" si="6"/>
        <v>2.9162499999999998</v>
      </c>
      <c r="K40" s="22">
        <f t="shared" si="7"/>
        <v>3.76125</v>
      </c>
      <c r="L40" s="22">
        <f t="shared" si="8"/>
        <v>0.60750000000000004</v>
      </c>
      <c r="M40" s="156">
        <f t="shared" si="9"/>
        <v>12.5</v>
      </c>
      <c r="N40" s="23"/>
      <c r="P40" s="38">
        <f t="shared" si="12"/>
        <v>5.2149999999999999</v>
      </c>
      <c r="Q40" s="38">
        <f t="shared" si="13"/>
        <v>2.9162499999999998</v>
      </c>
      <c r="R40" s="38">
        <f t="shared" si="14"/>
        <v>3.76125</v>
      </c>
      <c r="S40" s="38">
        <f t="shared" si="15"/>
        <v>0.60750000000000004</v>
      </c>
      <c r="T40" s="38">
        <f t="shared" si="10"/>
        <v>12.5</v>
      </c>
    </row>
    <row r="41" spans="1:20">
      <c r="A41" s="8" t="s">
        <v>83</v>
      </c>
      <c r="B41" s="203">
        <v>12.5</v>
      </c>
      <c r="C41" s="203">
        <v>12.5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5.2149999999999999</v>
      </c>
      <c r="J41" s="22">
        <f t="shared" si="6"/>
        <v>2.9162499999999998</v>
      </c>
      <c r="K41" s="22">
        <f t="shared" si="7"/>
        <v>3.76125</v>
      </c>
      <c r="L41" s="22">
        <f t="shared" si="8"/>
        <v>0.60750000000000004</v>
      </c>
      <c r="M41" s="156">
        <f t="shared" si="9"/>
        <v>12.5</v>
      </c>
      <c r="N41" s="23"/>
      <c r="P41" s="38">
        <f t="shared" si="12"/>
        <v>5.2149999999999999</v>
      </c>
      <c r="Q41" s="38">
        <f t="shared" si="13"/>
        <v>2.9162499999999998</v>
      </c>
      <c r="R41" s="38">
        <f t="shared" si="14"/>
        <v>3.76125</v>
      </c>
      <c r="S41" s="38">
        <f t="shared" si="15"/>
        <v>0.60750000000000004</v>
      </c>
      <c r="T41" s="38">
        <f t="shared" si="10"/>
        <v>12.5</v>
      </c>
    </row>
    <row r="42" spans="1:20">
      <c r="A42" s="8" t="s">
        <v>84</v>
      </c>
      <c r="B42" s="203">
        <v>12.5</v>
      </c>
      <c r="C42" s="203">
        <v>12.5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5.2149999999999999</v>
      </c>
      <c r="J42" s="22">
        <f t="shared" si="6"/>
        <v>2.9162499999999998</v>
      </c>
      <c r="K42" s="22">
        <f t="shared" si="7"/>
        <v>3.76125</v>
      </c>
      <c r="L42" s="22">
        <f t="shared" si="8"/>
        <v>0.60750000000000004</v>
      </c>
      <c r="M42" s="156">
        <f t="shared" si="9"/>
        <v>12.5</v>
      </c>
      <c r="N42" s="23"/>
      <c r="P42" s="38">
        <f t="shared" si="12"/>
        <v>5.2149999999999999</v>
      </c>
      <c r="Q42" s="38">
        <f t="shared" si="13"/>
        <v>2.9162499999999998</v>
      </c>
      <c r="R42" s="38">
        <f t="shared" si="14"/>
        <v>3.76125</v>
      </c>
      <c r="S42" s="38">
        <f t="shared" si="15"/>
        <v>0.60750000000000004</v>
      </c>
      <c r="T42" s="38">
        <f t="shared" si="10"/>
        <v>12.5</v>
      </c>
    </row>
    <row r="43" spans="1:20">
      <c r="A43" s="8" t="s">
        <v>85</v>
      </c>
      <c r="B43" s="203">
        <v>12.5</v>
      </c>
      <c r="C43" s="203">
        <v>12.5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5.2149999999999999</v>
      </c>
      <c r="J43" s="22">
        <f t="shared" si="6"/>
        <v>2.9162499999999998</v>
      </c>
      <c r="K43" s="22">
        <f t="shared" si="7"/>
        <v>3.76125</v>
      </c>
      <c r="L43" s="22">
        <f t="shared" si="8"/>
        <v>0.60750000000000004</v>
      </c>
      <c r="M43" s="156">
        <f t="shared" si="9"/>
        <v>12.5</v>
      </c>
      <c r="N43" s="23"/>
      <c r="P43" s="38">
        <f t="shared" si="12"/>
        <v>5.2149999999999999</v>
      </c>
      <c r="Q43" s="38">
        <f t="shared" si="13"/>
        <v>2.9162499999999998</v>
      </c>
      <c r="R43" s="38">
        <f t="shared" si="14"/>
        <v>3.76125</v>
      </c>
      <c r="S43" s="38">
        <f t="shared" si="15"/>
        <v>0.60750000000000004</v>
      </c>
      <c r="T43" s="38">
        <f t="shared" si="10"/>
        <v>12.5</v>
      </c>
    </row>
    <row r="44" spans="1:20">
      <c r="A44" s="8" t="s">
        <v>86</v>
      </c>
      <c r="B44" s="203">
        <v>12.5</v>
      </c>
      <c r="C44" s="203">
        <v>12.5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5.2149999999999999</v>
      </c>
      <c r="J44" s="22">
        <f t="shared" si="6"/>
        <v>2.9162499999999998</v>
      </c>
      <c r="K44" s="22">
        <f t="shared" si="7"/>
        <v>3.76125</v>
      </c>
      <c r="L44" s="22">
        <f t="shared" si="8"/>
        <v>0.60750000000000004</v>
      </c>
      <c r="M44" s="156">
        <f t="shared" si="9"/>
        <v>12.5</v>
      </c>
      <c r="N44" s="23"/>
      <c r="P44" s="38">
        <f t="shared" si="12"/>
        <v>5.2149999999999999</v>
      </c>
      <c r="Q44" s="38">
        <f t="shared" si="13"/>
        <v>2.9162499999999998</v>
      </c>
      <c r="R44" s="38">
        <f t="shared" si="14"/>
        <v>3.76125</v>
      </c>
      <c r="S44" s="38">
        <f t="shared" si="15"/>
        <v>0.60750000000000004</v>
      </c>
      <c r="T44" s="38">
        <f t="shared" si="10"/>
        <v>12.5</v>
      </c>
    </row>
    <row r="45" spans="1:20">
      <c r="A45" s="8" t="s">
        <v>87</v>
      </c>
      <c r="B45" s="203">
        <v>12.5</v>
      </c>
      <c r="C45" s="203">
        <v>12.5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5.2149999999999999</v>
      </c>
      <c r="J45" s="22">
        <f t="shared" si="6"/>
        <v>2.9162499999999998</v>
      </c>
      <c r="K45" s="22">
        <f t="shared" si="7"/>
        <v>3.76125</v>
      </c>
      <c r="L45" s="22">
        <f t="shared" si="8"/>
        <v>0.60750000000000004</v>
      </c>
      <c r="M45" s="156">
        <f t="shared" si="9"/>
        <v>12.5</v>
      </c>
      <c r="N45" s="23"/>
      <c r="P45" s="38">
        <f t="shared" si="12"/>
        <v>5.2149999999999999</v>
      </c>
      <c r="Q45" s="38">
        <f t="shared" si="13"/>
        <v>2.9162499999999998</v>
      </c>
      <c r="R45" s="38">
        <f t="shared" si="14"/>
        <v>3.76125</v>
      </c>
      <c r="S45" s="38">
        <f t="shared" si="15"/>
        <v>0.60750000000000004</v>
      </c>
      <c r="T45" s="38">
        <f t="shared" si="10"/>
        <v>12.5</v>
      </c>
    </row>
    <row r="46" spans="1:20">
      <c r="A46" s="8" t="s">
        <v>88</v>
      </c>
      <c r="B46" s="203">
        <v>12.5</v>
      </c>
      <c r="C46" s="203">
        <v>12.5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5.2149999999999999</v>
      </c>
      <c r="J46" s="22">
        <f t="shared" si="6"/>
        <v>2.9162499999999998</v>
      </c>
      <c r="K46" s="22">
        <f t="shared" si="7"/>
        <v>3.76125</v>
      </c>
      <c r="L46" s="22">
        <f t="shared" si="8"/>
        <v>0.60750000000000004</v>
      </c>
      <c r="M46" s="156">
        <f t="shared" si="9"/>
        <v>12.5</v>
      </c>
      <c r="N46" s="23"/>
      <c r="P46" s="38">
        <f t="shared" si="12"/>
        <v>5.2149999999999999</v>
      </c>
      <c r="Q46" s="38">
        <f t="shared" si="13"/>
        <v>2.9162499999999998</v>
      </c>
      <c r="R46" s="38">
        <f t="shared" si="14"/>
        <v>3.76125</v>
      </c>
      <c r="S46" s="38">
        <f t="shared" si="15"/>
        <v>0.60750000000000004</v>
      </c>
      <c r="T46" s="38">
        <f t="shared" si="10"/>
        <v>12.5</v>
      </c>
    </row>
    <row r="47" spans="1:20">
      <c r="A47" s="8" t="s">
        <v>89</v>
      </c>
      <c r="B47" s="203">
        <v>12.5</v>
      </c>
      <c r="C47" s="203">
        <v>12.5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5.2149999999999999</v>
      </c>
      <c r="J47" s="22">
        <f t="shared" si="6"/>
        <v>2.9162499999999998</v>
      </c>
      <c r="K47" s="22">
        <f t="shared" si="7"/>
        <v>3.76125</v>
      </c>
      <c r="L47" s="22">
        <f t="shared" si="8"/>
        <v>0.60750000000000004</v>
      </c>
      <c r="M47" s="156">
        <f t="shared" si="9"/>
        <v>12.5</v>
      </c>
      <c r="N47" s="23"/>
      <c r="P47" s="38">
        <f t="shared" si="12"/>
        <v>5.2149999999999999</v>
      </c>
      <c r="Q47" s="38">
        <f t="shared" si="13"/>
        <v>2.9162499999999998</v>
      </c>
      <c r="R47" s="38">
        <f t="shared" si="14"/>
        <v>3.76125</v>
      </c>
      <c r="S47" s="38">
        <f t="shared" si="15"/>
        <v>0.60750000000000004</v>
      </c>
      <c r="T47" s="38">
        <f t="shared" si="10"/>
        <v>12.5</v>
      </c>
    </row>
    <row r="48" spans="1:20">
      <c r="A48" s="8" t="s">
        <v>90</v>
      </c>
      <c r="B48" s="203">
        <v>12.5</v>
      </c>
      <c r="C48" s="203">
        <v>12.5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5.2149999999999999</v>
      </c>
      <c r="J48" s="22">
        <f t="shared" si="6"/>
        <v>2.9162499999999998</v>
      </c>
      <c r="K48" s="22">
        <f t="shared" si="7"/>
        <v>3.76125</v>
      </c>
      <c r="L48" s="22">
        <f t="shared" si="8"/>
        <v>0.60750000000000004</v>
      </c>
      <c r="M48" s="156">
        <f t="shared" si="9"/>
        <v>12.5</v>
      </c>
      <c r="N48" s="23"/>
      <c r="P48" s="38">
        <f t="shared" si="12"/>
        <v>5.2149999999999999</v>
      </c>
      <c r="Q48" s="38">
        <f t="shared" si="13"/>
        <v>2.9162499999999998</v>
      </c>
      <c r="R48" s="38">
        <f t="shared" si="14"/>
        <v>3.76125</v>
      </c>
      <c r="S48" s="38">
        <f t="shared" si="15"/>
        <v>0.60750000000000004</v>
      </c>
      <c r="T48" s="38">
        <f t="shared" si="10"/>
        <v>12.5</v>
      </c>
    </row>
    <row r="49" spans="1:20">
      <c r="A49" s="8" t="s">
        <v>91</v>
      </c>
      <c r="B49" s="203">
        <v>12.5</v>
      </c>
      <c r="C49" s="203">
        <v>12.5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5.2149999999999999</v>
      </c>
      <c r="J49" s="22">
        <f t="shared" si="6"/>
        <v>2.9162499999999998</v>
      </c>
      <c r="K49" s="22">
        <f t="shared" si="7"/>
        <v>3.76125</v>
      </c>
      <c r="L49" s="22">
        <f t="shared" si="8"/>
        <v>0.60750000000000004</v>
      </c>
      <c r="M49" s="156">
        <f t="shared" si="9"/>
        <v>12.5</v>
      </c>
      <c r="N49" s="23"/>
      <c r="P49" s="38">
        <f t="shared" si="12"/>
        <v>5.2149999999999999</v>
      </c>
      <c r="Q49" s="38">
        <f t="shared" si="13"/>
        <v>2.9162499999999998</v>
      </c>
      <c r="R49" s="38">
        <f t="shared" si="14"/>
        <v>3.76125</v>
      </c>
      <c r="S49" s="38">
        <f t="shared" si="15"/>
        <v>0.60750000000000004</v>
      </c>
      <c r="T49" s="38">
        <f t="shared" si="10"/>
        <v>12.5</v>
      </c>
    </row>
    <row r="50" spans="1:20">
      <c r="A50" s="8" t="s">
        <v>92</v>
      </c>
      <c r="B50" s="203">
        <v>12.5</v>
      </c>
      <c r="C50" s="203">
        <v>12.5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5.2149999999999999</v>
      </c>
      <c r="J50" s="22">
        <f t="shared" si="6"/>
        <v>2.9162499999999998</v>
      </c>
      <c r="K50" s="22">
        <f t="shared" si="7"/>
        <v>3.76125</v>
      </c>
      <c r="L50" s="22">
        <f t="shared" si="8"/>
        <v>0.60750000000000004</v>
      </c>
      <c r="M50" s="156">
        <f t="shared" si="9"/>
        <v>12.5</v>
      </c>
      <c r="N50" s="23"/>
      <c r="P50" s="38">
        <f t="shared" si="12"/>
        <v>5.2149999999999999</v>
      </c>
      <c r="Q50" s="38">
        <f t="shared" si="13"/>
        <v>2.9162499999999998</v>
      </c>
      <c r="R50" s="38">
        <f t="shared" si="14"/>
        <v>3.76125</v>
      </c>
      <c r="S50" s="38">
        <f t="shared" si="15"/>
        <v>0.60750000000000004</v>
      </c>
      <c r="T50" s="38">
        <f t="shared" si="10"/>
        <v>12.5</v>
      </c>
    </row>
    <row r="51" spans="1:20">
      <c r="A51" s="8" t="s">
        <v>93</v>
      </c>
      <c r="B51" s="203">
        <v>12.5</v>
      </c>
      <c r="C51" s="203">
        <v>12.5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5.2149999999999999</v>
      </c>
      <c r="J51" s="22">
        <f t="shared" si="6"/>
        <v>2.9162499999999998</v>
      </c>
      <c r="K51" s="22">
        <f t="shared" si="7"/>
        <v>3.76125</v>
      </c>
      <c r="L51" s="22">
        <f t="shared" si="8"/>
        <v>0.60750000000000004</v>
      </c>
      <c r="M51" s="156">
        <f t="shared" si="9"/>
        <v>12.5</v>
      </c>
      <c r="N51" s="23"/>
      <c r="P51" s="38">
        <f t="shared" si="12"/>
        <v>5.2149999999999999</v>
      </c>
      <c r="Q51" s="38">
        <f t="shared" si="13"/>
        <v>2.9162499999999998</v>
      </c>
      <c r="R51" s="38">
        <f t="shared" si="14"/>
        <v>3.76125</v>
      </c>
      <c r="S51" s="38">
        <f t="shared" si="15"/>
        <v>0.60750000000000004</v>
      </c>
      <c r="T51" s="38">
        <f t="shared" si="10"/>
        <v>12.5</v>
      </c>
    </row>
    <row r="52" spans="1:20">
      <c r="A52" s="8" t="s">
        <v>94</v>
      </c>
      <c r="B52" s="203">
        <v>12.5</v>
      </c>
      <c r="C52" s="203">
        <v>12.5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5.2149999999999999</v>
      </c>
      <c r="J52" s="22">
        <f t="shared" si="6"/>
        <v>2.9162499999999998</v>
      </c>
      <c r="K52" s="22">
        <f t="shared" si="7"/>
        <v>3.76125</v>
      </c>
      <c r="L52" s="22">
        <f t="shared" si="8"/>
        <v>0.60750000000000004</v>
      </c>
      <c r="M52" s="156">
        <f t="shared" si="9"/>
        <v>12.5</v>
      </c>
      <c r="N52" s="23"/>
      <c r="P52" s="38">
        <f t="shared" si="12"/>
        <v>5.2149999999999999</v>
      </c>
      <c r="Q52" s="38">
        <f t="shared" si="13"/>
        <v>2.9162499999999998</v>
      </c>
      <c r="R52" s="38">
        <f t="shared" si="14"/>
        <v>3.76125</v>
      </c>
      <c r="S52" s="38">
        <f t="shared" si="15"/>
        <v>0.60750000000000004</v>
      </c>
      <c r="T52" s="38">
        <f t="shared" si="10"/>
        <v>12.5</v>
      </c>
    </row>
    <row r="53" spans="1:20">
      <c r="A53" s="8" t="s">
        <v>95</v>
      </c>
      <c r="B53" s="203">
        <v>12.5</v>
      </c>
      <c r="C53" s="203">
        <v>12.5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5.2149999999999999</v>
      </c>
      <c r="J53" s="22">
        <f t="shared" si="6"/>
        <v>2.9162499999999998</v>
      </c>
      <c r="K53" s="22">
        <f t="shared" si="7"/>
        <v>3.76125</v>
      </c>
      <c r="L53" s="22">
        <f t="shared" si="8"/>
        <v>0.60750000000000004</v>
      </c>
      <c r="M53" s="156">
        <f t="shared" si="9"/>
        <v>12.5</v>
      </c>
      <c r="N53" s="23"/>
      <c r="P53" s="38">
        <f t="shared" si="12"/>
        <v>5.2149999999999999</v>
      </c>
      <c r="Q53" s="38">
        <f t="shared" si="13"/>
        <v>2.9162499999999998</v>
      </c>
      <c r="R53" s="38">
        <f t="shared" si="14"/>
        <v>3.76125</v>
      </c>
      <c r="S53" s="38">
        <f t="shared" si="15"/>
        <v>0.60750000000000004</v>
      </c>
      <c r="T53" s="38">
        <f t="shared" si="10"/>
        <v>12.5</v>
      </c>
    </row>
    <row r="54" spans="1:20">
      <c r="A54" s="8" t="s">
        <v>96</v>
      </c>
      <c r="B54" s="203">
        <v>12.5</v>
      </c>
      <c r="C54" s="203">
        <v>12.5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5.2149999999999999</v>
      </c>
      <c r="J54" s="22">
        <f t="shared" si="6"/>
        <v>2.9162499999999998</v>
      </c>
      <c r="K54" s="22">
        <f t="shared" si="7"/>
        <v>3.76125</v>
      </c>
      <c r="L54" s="22">
        <f t="shared" si="8"/>
        <v>0.60750000000000004</v>
      </c>
      <c r="M54" s="156">
        <f t="shared" si="9"/>
        <v>12.5</v>
      </c>
      <c r="N54" s="23"/>
      <c r="P54" s="38">
        <f t="shared" si="12"/>
        <v>5.2149999999999999</v>
      </c>
      <c r="Q54" s="38">
        <f t="shared" si="13"/>
        <v>2.9162499999999998</v>
      </c>
      <c r="R54" s="38">
        <f t="shared" si="14"/>
        <v>3.76125</v>
      </c>
      <c r="S54" s="38">
        <f t="shared" si="15"/>
        <v>0.60750000000000004</v>
      </c>
      <c r="T54" s="38">
        <f t="shared" si="10"/>
        <v>12.5</v>
      </c>
    </row>
    <row r="55" spans="1:20">
      <c r="A55" s="8" t="s">
        <v>97</v>
      </c>
      <c r="B55" s="203">
        <v>12.5</v>
      </c>
      <c r="C55" s="203">
        <v>12.5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5.2149999999999999</v>
      </c>
      <c r="J55" s="22">
        <f t="shared" si="6"/>
        <v>2.9162499999999998</v>
      </c>
      <c r="K55" s="22">
        <f t="shared" si="7"/>
        <v>3.76125</v>
      </c>
      <c r="L55" s="22">
        <f t="shared" si="8"/>
        <v>0.60750000000000004</v>
      </c>
      <c r="M55" s="156">
        <f t="shared" si="9"/>
        <v>12.5</v>
      </c>
      <c r="N55" s="23"/>
      <c r="P55" s="38">
        <f t="shared" si="12"/>
        <v>5.2149999999999999</v>
      </c>
      <c r="Q55" s="38">
        <f t="shared" si="13"/>
        <v>2.9162499999999998</v>
      </c>
      <c r="R55" s="38">
        <f t="shared" si="14"/>
        <v>3.76125</v>
      </c>
      <c r="S55" s="38">
        <f t="shared" si="15"/>
        <v>0.60750000000000004</v>
      </c>
      <c r="T55" s="38">
        <f t="shared" si="10"/>
        <v>12.5</v>
      </c>
    </row>
    <row r="56" spans="1:20">
      <c r="A56" s="8" t="s">
        <v>98</v>
      </c>
      <c r="B56" s="203">
        <v>12.5</v>
      </c>
      <c r="C56" s="203">
        <v>12.5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5.2149999999999999</v>
      </c>
      <c r="J56" s="22">
        <f t="shared" si="6"/>
        <v>2.9162499999999998</v>
      </c>
      <c r="K56" s="22">
        <f t="shared" si="7"/>
        <v>3.76125</v>
      </c>
      <c r="L56" s="22">
        <f t="shared" si="8"/>
        <v>0.60750000000000004</v>
      </c>
      <c r="M56" s="156">
        <f t="shared" si="9"/>
        <v>12.5</v>
      </c>
      <c r="N56" s="23"/>
      <c r="P56" s="38">
        <f t="shared" si="12"/>
        <v>5.2149999999999999</v>
      </c>
      <c r="Q56" s="38">
        <f t="shared" si="13"/>
        <v>2.9162499999999998</v>
      </c>
      <c r="R56" s="38">
        <f t="shared" si="14"/>
        <v>3.76125</v>
      </c>
      <c r="S56" s="38">
        <f t="shared" si="15"/>
        <v>0.60750000000000004</v>
      </c>
      <c r="T56" s="38">
        <f t="shared" si="10"/>
        <v>12.5</v>
      </c>
    </row>
    <row r="57" spans="1:20">
      <c r="A57" s="8" t="s">
        <v>99</v>
      </c>
      <c r="B57" s="203">
        <v>12.5</v>
      </c>
      <c r="C57" s="203">
        <v>12.5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5.2149999999999999</v>
      </c>
      <c r="J57" s="22">
        <f t="shared" si="6"/>
        <v>2.9162499999999998</v>
      </c>
      <c r="K57" s="22">
        <f t="shared" si="7"/>
        <v>3.76125</v>
      </c>
      <c r="L57" s="22">
        <f t="shared" si="8"/>
        <v>0.60750000000000004</v>
      </c>
      <c r="M57" s="156">
        <f t="shared" si="9"/>
        <v>12.5</v>
      </c>
      <c r="N57" s="23"/>
      <c r="P57" s="38">
        <f t="shared" si="12"/>
        <v>5.2149999999999999</v>
      </c>
      <c r="Q57" s="38">
        <f t="shared" si="13"/>
        <v>2.9162499999999998</v>
      </c>
      <c r="R57" s="38">
        <f t="shared" si="14"/>
        <v>3.76125</v>
      </c>
      <c r="S57" s="38">
        <f t="shared" si="15"/>
        <v>0.60750000000000004</v>
      </c>
      <c r="T57" s="38">
        <f t="shared" si="10"/>
        <v>12.5</v>
      </c>
    </row>
    <row r="58" spans="1:20">
      <c r="A58" s="8" t="s">
        <v>100</v>
      </c>
      <c r="B58" s="203">
        <v>12.5</v>
      </c>
      <c r="C58" s="203">
        <v>12.5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5.2149999999999999</v>
      </c>
      <c r="J58" s="22">
        <f t="shared" si="6"/>
        <v>2.9162499999999998</v>
      </c>
      <c r="K58" s="22">
        <f t="shared" si="7"/>
        <v>3.76125</v>
      </c>
      <c r="L58" s="22">
        <f t="shared" si="8"/>
        <v>0.60750000000000004</v>
      </c>
      <c r="M58" s="156">
        <f t="shared" si="9"/>
        <v>12.5</v>
      </c>
      <c r="N58" s="23"/>
      <c r="P58" s="38">
        <f t="shared" si="12"/>
        <v>5.2149999999999999</v>
      </c>
      <c r="Q58" s="38">
        <f t="shared" si="13"/>
        <v>2.9162499999999998</v>
      </c>
      <c r="R58" s="38">
        <f t="shared" si="14"/>
        <v>3.76125</v>
      </c>
      <c r="S58" s="38">
        <f t="shared" si="15"/>
        <v>0.60750000000000004</v>
      </c>
      <c r="T58" s="38">
        <f t="shared" si="10"/>
        <v>12.5</v>
      </c>
    </row>
    <row r="59" spans="1:20">
      <c r="A59" s="8" t="s">
        <v>101</v>
      </c>
      <c r="B59" s="203">
        <v>12.5</v>
      </c>
      <c r="C59" s="203">
        <v>12.5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5.2149999999999999</v>
      </c>
      <c r="J59" s="22">
        <f t="shared" si="6"/>
        <v>2.9162499999999998</v>
      </c>
      <c r="K59" s="22">
        <f t="shared" si="7"/>
        <v>3.76125</v>
      </c>
      <c r="L59" s="22">
        <f t="shared" si="8"/>
        <v>0.60750000000000004</v>
      </c>
      <c r="M59" s="156">
        <f t="shared" si="9"/>
        <v>12.5</v>
      </c>
      <c r="N59" s="23"/>
      <c r="P59" s="38">
        <f t="shared" si="12"/>
        <v>5.2149999999999999</v>
      </c>
      <c r="Q59" s="38">
        <f t="shared" si="13"/>
        <v>2.9162499999999998</v>
      </c>
      <c r="R59" s="38">
        <f t="shared" si="14"/>
        <v>3.76125</v>
      </c>
      <c r="S59" s="38">
        <f t="shared" si="15"/>
        <v>0.60750000000000004</v>
      </c>
      <c r="T59" s="38">
        <f t="shared" si="10"/>
        <v>12.5</v>
      </c>
    </row>
    <row r="60" spans="1:20">
      <c r="A60" s="8" t="s">
        <v>102</v>
      </c>
      <c r="B60" s="203">
        <v>12.5</v>
      </c>
      <c r="C60" s="203">
        <v>12.5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5.2149999999999999</v>
      </c>
      <c r="J60" s="22">
        <f t="shared" si="6"/>
        <v>2.9162499999999998</v>
      </c>
      <c r="K60" s="22">
        <f t="shared" si="7"/>
        <v>3.76125</v>
      </c>
      <c r="L60" s="22">
        <f t="shared" si="8"/>
        <v>0.60750000000000004</v>
      </c>
      <c r="M60" s="156">
        <f t="shared" si="9"/>
        <v>12.5</v>
      </c>
      <c r="N60" s="23"/>
      <c r="P60" s="38">
        <f t="shared" si="12"/>
        <v>5.2149999999999999</v>
      </c>
      <c r="Q60" s="38">
        <f t="shared" si="13"/>
        <v>2.9162499999999998</v>
      </c>
      <c r="R60" s="38">
        <f t="shared" si="14"/>
        <v>3.76125</v>
      </c>
      <c r="S60" s="38">
        <f t="shared" si="15"/>
        <v>0.60750000000000004</v>
      </c>
      <c r="T60" s="38">
        <f t="shared" si="10"/>
        <v>12.5</v>
      </c>
    </row>
    <row r="61" spans="1:20">
      <c r="A61" s="8" t="s">
        <v>103</v>
      </c>
      <c r="B61" s="203">
        <v>12.5</v>
      </c>
      <c r="C61" s="203">
        <v>12.5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5.2149999999999999</v>
      </c>
      <c r="J61" s="22">
        <f t="shared" si="6"/>
        <v>2.9162499999999998</v>
      </c>
      <c r="K61" s="22">
        <f t="shared" si="7"/>
        <v>3.76125</v>
      </c>
      <c r="L61" s="22">
        <f t="shared" si="8"/>
        <v>0.60750000000000004</v>
      </c>
      <c r="M61" s="156">
        <f t="shared" si="9"/>
        <v>12.5</v>
      </c>
      <c r="N61" s="23"/>
      <c r="P61" s="38">
        <f t="shared" si="12"/>
        <v>5.2149999999999999</v>
      </c>
      <c r="Q61" s="38">
        <f t="shared" si="13"/>
        <v>2.9162499999999998</v>
      </c>
      <c r="R61" s="38">
        <f t="shared" si="14"/>
        <v>3.76125</v>
      </c>
      <c r="S61" s="38">
        <f t="shared" si="15"/>
        <v>0.60750000000000004</v>
      </c>
      <c r="T61" s="38">
        <f t="shared" si="10"/>
        <v>12.5</v>
      </c>
    </row>
    <row r="62" spans="1:20">
      <c r="A62" s="8" t="s">
        <v>104</v>
      </c>
      <c r="B62" s="203">
        <v>12.5</v>
      </c>
      <c r="C62" s="203">
        <v>12.5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5.2149999999999999</v>
      </c>
      <c r="J62" s="22">
        <f t="shared" si="6"/>
        <v>2.9162499999999998</v>
      </c>
      <c r="K62" s="22">
        <f t="shared" si="7"/>
        <v>3.76125</v>
      </c>
      <c r="L62" s="22">
        <f t="shared" si="8"/>
        <v>0.60750000000000004</v>
      </c>
      <c r="M62" s="156">
        <f t="shared" si="9"/>
        <v>12.5</v>
      </c>
      <c r="N62" s="23"/>
      <c r="P62" s="38">
        <f t="shared" si="12"/>
        <v>5.2149999999999999</v>
      </c>
      <c r="Q62" s="38">
        <f t="shared" si="13"/>
        <v>2.9162499999999998</v>
      </c>
      <c r="R62" s="38">
        <f t="shared" si="14"/>
        <v>3.76125</v>
      </c>
      <c r="S62" s="38">
        <f t="shared" si="15"/>
        <v>0.60750000000000004</v>
      </c>
      <c r="T62" s="38">
        <f t="shared" si="10"/>
        <v>12.5</v>
      </c>
    </row>
    <row r="63" spans="1:20">
      <c r="A63" s="8" t="s">
        <v>105</v>
      </c>
      <c r="B63" s="203">
        <v>12.5</v>
      </c>
      <c r="C63" s="203">
        <v>12.5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5.2149999999999999</v>
      </c>
      <c r="J63" s="22">
        <f t="shared" si="6"/>
        <v>2.9162499999999998</v>
      </c>
      <c r="K63" s="22">
        <f t="shared" si="7"/>
        <v>3.76125</v>
      </c>
      <c r="L63" s="22">
        <f t="shared" si="8"/>
        <v>0.60750000000000004</v>
      </c>
      <c r="M63" s="156">
        <f t="shared" si="9"/>
        <v>12.5</v>
      </c>
      <c r="N63" s="23"/>
      <c r="P63" s="38">
        <f t="shared" si="12"/>
        <v>5.2149999999999999</v>
      </c>
      <c r="Q63" s="38">
        <f t="shared" si="13"/>
        <v>2.9162499999999998</v>
      </c>
      <c r="R63" s="38">
        <f t="shared" si="14"/>
        <v>3.76125</v>
      </c>
      <c r="S63" s="38">
        <f t="shared" si="15"/>
        <v>0.60750000000000004</v>
      </c>
      <c r="T63" s="38">
        <f t="shared" si="10"/>
        <v>12.5</v>
      </c>
    </row>
    <row r="64" spans="1:20">
      <c r="A64" s="8" t="s">
        <v>106</v>
      </c>
      <c r="B64" s="203">
        <v>12.5</v>
      </c>
      <c r="C64" s="203">
        <v>12.5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5.2149999999999999</v>
      </c>
      <c r="J64" s="22">
        <f t="shared" si="6"/>
        <v>2.9162499999999998</v>
      </c>
      <c r="K64" s="22">
        <f t="shared" si="7"/>
        <v>3.76125</v>
      </c>
      <c r="L64" s="22">
        <f t="shared" si="8"/>
        <v>0.60750000000000004</v>
      </c>
      <c r="M64" s="156">
        <f t="shared" si="9"/>
        <v>12.5</v>
      </c>
      <c r="N64" s="23"/>
      <c r="P64" s="38">
        <f t="shared" si="12"/>
        <v>5.2149999999999999</v>
      </c>
      <c r="Q64" s="38">
        <f t="shared" si="13"/>
        <v>2.9162499999999998</v>
      </c>
      <c r="R64" s="38">
        <f t="shared" si="14"/>
        <v>3.76125</v>
      </c>
      <c r="S64" s="38">
        <f t="shared" si="15"/>
        <v>0.60750000000000004</v>
      </c>
      <c r="T64" s="38">
        <f t="shared" si="10"/>
        <v>12.5</v>
      </c>
    </row>
    <row r="65" spans="1:20">
      <c r="A65" s="8" t="s">
        <v>107</v>
      </c>
      <c r="B65" s="203">
        <v>12.5</v>
      </c>
      <c r="C65" s="203">
        <v>12.5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5.2149999999999999</v>
      </c>
      <c r="J65" s="22">
        <f t="shared" si="6"/>
        <v>2.9162499999999998</v>
      </c>
      <c r="K65" s="22">
        <f t="shared" si="7"/>
        <v>3.76125</v>
      </c>
      <c r="L65" s="22">
        <f t="shared" si="8"/>
        <v>0.60750000000000004</v>
      </c>
      <c r="M65" s="156">
        <f t="shared" si="9"/>
        <v>12.5</v>
      </c>
      <c r="N65" s="23"/>
      <c r="P65" s="38">
        <f t="shared" si="12"/>
        <v>5.2149999999999999</v>
      </c>
      <c r="Q65" s="38">
        <f t="shared" si="13"/>
        <v>2.9162499999999998</v>
      </c>
      <c r="R65" s="38">
        <f t="shared" si="14"/>
        <v>3.76125</v>
      </c>
      <c r="S65" s="38">
        <f t="shared" si="15"/>
        <v>0.60750000000000004</v>
      </c>
      <c r="T65" s="38">
        <f t="shared" si="10"/>
        <v>12.5</v>
      </c>
    </row>
    <row r="66" spans="1:20">
      <c r="A66" s="8" t="s">
        <v>108</v>
      </c>
      <c r="B66" s="203">
        <v>12.5</v>
      </c>
      <c r="C66" s="203">
        <v>12.5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5.2149999999999999</v>
      </c>
      <c r="J66" s="22">
        <f t="shared" si="6"/>
        <v>2.9162499999999998</v>
      </c>
      <c r="K66" s="22">
        <f t="shared" si="7"/>
        <v>3.76125</v>
      </c>
      <c r="L66" s="22">
        <f t="shared" si="8"/>
        <v>0.60750000000000004</v>
      </c>
      <c r="M66" s="156">
        <f t="shared" si="9"/>
        <v>12.5</v>
      </c>
      <c r="N66" s="23"/>
      <c r="P66" s="38">
        <f t="shared" si="12"/>
        <v>5.2149999999999999</v>
      </c>
      <c r="Q66" s="38">
        <f t="shared" si="13"/>
        <v>2.9162499999999998</v>
      </c>
      <c r="R66" s="38">
        <f t="shared" si="14"/>
        <v>3.76125</v>
      </c>
      <c r="S66" s="38">
        <f t="shared" si="15"/>
        <v>0.60750000000000004</v>
      </c>
      <c r="T66" s="38">
        <f t="shared" si="10"/>
        <v>12.5</v>
      </c>
    </row>
    <row r="67" spans="1:20">
      <c r="A67" s="8" t="s">
        <v>109</v>
      </c>
      <c r="B67" s="203">
        <v>12.5</v>
      </c>
      <c r="C67" s="203">
        <v>12.5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5.2149999999999999</v>
      </c>
      <c r="J67" s="22">
        <f t="shared" si="6"/>
        <v>2.9162499999999998</v>
      </c>
      <c r="K67" s="22">
        <f t="shared" si="7"/>
        <v>3.76125</v>
      </c>
      <c r="L67" s="22">
        <f t="shared" si="8"/>
        <v>0.60750000000000004</v>
      </c>
      <c r="M67" s="156">
        <f t="shared" si="9"/>
        <v>12.5</v>
      </c>
      <c r="N67" s="23"/>
      <c r="P67" s="38">
        <f t="shared" ref="P67:P98" si="17">I67</f>
        <v>5.2149999999999999</v>
      </c>
      <c r="Q67" s="38">
        <f t="shared" ref="Q67:Q98" si="18">J67</f>
        <v>2.9162499999999998</v>
      </c>
      <c r="R67" s="38">
        <f t="shared" ref="R67:R98" si="19">K67</f>
        <v>3.76125</v>
      </c>
      <c r="S67" s="38">
        <f t="shared" ref="S67:S98" si="20">L67</f>
        <v>0.60750000000000004</v>
      </c>
      <c r="T67" s="38">
        <f t="shared" si="10"/>
        <v>12.5</v>
      </c>
    </row>
    <row r="68" spans="1:20">
      <c r="A68" s="8" t="s">
        <v>110</v>
      </c>
      <c r="B68" s="203">
        <v>12.5</v>
      </c>
      <c r="C68" s="203">
        <v>12.5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5.2149999999999999</v>
      </c>
      <c r="J68" s="22">
        <f t="shared" ref="J68:J98" si="22">C68*E68/100</f>
        <v>2.9162499999999998</v>
      </c>
      <c r="K68" s="22">
        <f t="shared" ref="K68:K98" si="23">C68*F68/100</f>
        <v>3.76125</v>
      </c>
      <c r="L68" s="22">
        <f t="shared" ref="L68:L98" si="24">C68*G68/100</f>
        <v>0.60750000000000004</v>
      </c>
      <c r="M68" s="156">
        <f t="shared" ref="M68:M98" si="25">SUM(I68:L68)</f>
        <v>12.5</v>
      </c>
      <c r="N68" s="23"/>
      <c r="P68" s="38">
        <f t="shared" si="17"/>
        <v>5.2149999999999999</v>
      </c>
      <c r="Q68" s="38">
        <f t="shared" si="18"/>
        <v>2.9162499999999998</v>
      </c>
      <c r="R68" s="38">
        <f t="shared" si="19"/>
        <v>3.76125</v>
      </c>
      <c r="S68" s="38">
        <f t="shared" si="20"/>
        <v>0.60750000000000004</v>
      </c>
      <c r="T68" s="38">
        <f t="shared" ref="T68:T99" si="26">SUM(P68:S68)</f>
        <v>12.5</v>
      </c>
    </row>
    <row r="69" spans="1:20">
      <c r="A69" s="8" t="s">
        <v>111</v>
      </c>
      <c r="B69" s="203">
        <v>12.5</v>
      </c>
      <c r="C69" s="203">
        <v>12.5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5.2149999999999999</v>
      </c>
      <c r="J69" s="22">
        <f t="shared" si="22"/>
        <v>2.9162499999999998</v>
      </c>
      <c r="K69" s="22">
        <f t="shared" si="23"/>
        <v>3.76125</v>
      </c>
      <c r="L69" s="22">
        <f t="shared" si="24"/>
        <v>0.60750000000000004</v>
      </c>
      <c r="M69" s="156">
        <f t="shared" si="25"/>
        <v>12.5</v>
      </c>
      <c r="N69" s="23"/>
      <c r="P69" s="38">
        <f t="shared" si="17"/>
        <v>5.2149999999999999</v>
      </c>
      <c r="Q69" s="38">
        <f t="shared" si="18"/>
        <v>2.9162499999999998</v>
      </c>
      <c r="R69" s="38">
        <f t="shared" si="19"/>
        <v>3.76125</v>
      </c>
      <c r="S69" s="38">
        <f t="shared" si="20"/>
        <v>0.60750000000000004</v>
      </c>
      <c r="T69" s="38">
        <f t="shared" si="26"/>
        <v>12.5</v>
      </c>
    </row>
    <row r="70" spans="1:20">
      <c r="A70" s="8" t="s">
        <v>112</v>
      </c>
      <c r="B70" s="203">
        <v>12.5</v>
      </c>
      <c r="C70" s="203">
        <v>12.5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5.2149999999999999</v>
      </c>
      <c r="J70" s="22">
        <f t="shared" si="22"/>
        <v>2.9162499999999998</v>
      </c>
      <c r="K70" s="22">
        <f t="shared" si="23"/>
        <v>3.76125</v>
      </c>
      <c r="L70" s="22">
        <f t="shared" si="24"/>
        <v>0.60750000000000004</v>
      </c>
      <c r="M70" s="156">
        <f t="shared" si="25"/>
        <v>12.5</v>
      </c>
      <c r="N70" s="23"/>
      <c r="P70" s="38">
        <f t="shared" si="17"/>
        <v>5.2149999999999999</v>
      </c>
      <c r="Q70" s="38">
        <f t="shared" si="18"/>
        <v>2.9162499999999998</v>
      </c>
      <c r="R70" s="38">
        <f t="shared" si="19"/>
        <v>3.76125</v>
      </c>
      <c r="S70" s="38">
        <f t="shared" si="20"/>
        <v>0.60750000000000004</v>
      </c>
      <c r="T70" s="38">
        <f t="shared" si="26"/>
        <v>12.5</v>
      </c>
    </row>
    <row r="71" spans="1:20">
      <c r="A71" s="8" t="s">
        <v>113</v>
      </c>
      <c r="B71" s="203">
        <v>12.5</v>
      </c>
      <c r="C71" s="203">
        <v>12.5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5.2149999999999999</v>
      </c>
      <c r="J71" s="22">
        <f t="shared" si="22"/>
        <v>2.9162499999999998</v>
      </c>
      <c r="K71" s="22">
        <f t="shared" si="23"/>
        <v>3.76125</v>
      </c>
      <c r="L71" s="22">
        <f t="shared" si="24"/>
        <v>0.60750000000000004</v>
      </c>
      <c r="M71" s="156">
        <f t="shared" si="25"/>
        <v>12.5</v>
      </c>
      <c r="N71" s="23"/>
      <c r="P71" s="38">
        <f t="shared" si="17"/>
        <v>5.2149999999999999</v>
      </c>
      <c r="Q71" s="38">
        <f t="shared" si="18"/>
        <v>2.9162499999999998</v>
      </c>
      <c r="R71" s="38">
        <f t="shared" si="19"/>
        <v>3.76125</v>
      </c>
      <c r="S71" s="38">
        <f t="shared" si="20"/>
        <v>0.60750000000000004</v>
      </c>
      <c r="T71" s="38">
        <f t="shared" si="26"/>
        <v>12.5</v>
      </c>
    </row>
    <row r="72" spans="1:20">
      <c r="A72" s="8" t="s">
        <v>114</v>
      </c>
      <c r="B72" s="203">
        <v>12.5</v>
      </c>
      <c r="C72" s="203">
        <v>12.5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5.2149999999999999</v>
      </c>
      <c r="J72" s="22">
        <f t="shared" si="22"/>
        <v>2.9162499999999998</v>
      </c>
      <c r="K72" s="22">
        <f t="shared" si="23"/>
        <v>3.76125</v>
      </c>
      <c r="L72" s="22">
        <f t="shared" si="24"/>
        <v>0.60750000000000004</v>
      </c>
      <c r="M72" s="156">
        <f t="shared" si="25"/>
        <v>12.5</v>
      </c>
      <c r="N72" s="23"/>
      <c r="P72" s="38">
        <f t="shared" si="17"/>
        <v>5.2149999999999999</v>
      </c>
      <c r="Q72" s="38">
        <f t="shared" si="18"/>
        <v>2.9162499999999998</v>
      </c>
      <c r="R72" s="38">
        <f t="shared" si="19"/>
        <v>3.76125</v>
      </c>
      <c r="S72" s="38">
        <f t="shared" si="20"/>
        <v>0.60750000000000004</v>
      </c>
      <c r="T72" s="38">
        <f t="shared" si="26"/>
        <v>12.5</v>
      </c>
    </row>
    <row r="73" spans="1:20">
      <c r="A73" s="8" t="s">
        <v>115</v>
      </c>
      <c r="B73" s="203">
        <v>12.5</v>
      </c>
      <c r="C73" s="203">
        <v>12.5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5.2149999999999999</v>
      </c>
      <c r="J73" s="22">
        <f t="shared" si="22"/>
        <v>2.9162499999999998</v>
      </c>
      <c r="K73" s="22">
        <f t="shared" si="23"/>
        <v>3.76125</v>
      </c>
      <c r="L73" s="22">
        <f t="shared" si="24"/>
        <v>0.60750000000000004</v>
      </c>
      <c r="M73" s="156">
        <f t="shared" si="25"/>
        <v>12.5</v>
      </c>
      <c r="N73" s="23"/>
      <c r="P73" s="38">
        <f t="shared" si="17"/>
        <v>5.2149999999999999</v>
      </c>
      <c r="Q73" s="38">
        <f t="shared" si="18"/>
        <v>2.9162499999999998</v>
      </c>
      <c r="R73" s="38">
        <f t="shared" si="19"/>
        <v>3.76125</v>
      </c>
      <c r="S73" s="38">
        <f t="shared" si="20"/>
        <v>0.60750000000000004</v>
      </c>
      <c r="T73" s="38">
        <f t="shared" si="26"/>
        <v>12.5</v>
      </c>
    </row>
    <row r="74" spans="1:20">
      <c r="A74" s="8" t="s">
        <v>116</v>
      </c>
      <c r="B74" s="203">
        <v>12.5</v>
      </c>
      <c r="C74" s="203">
        <v>12.5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5.2149999999999999</v>
      </c>
      <c r="J74" s="22">
        <f t="shared" si="22"/>
        <v>2.9162499999999998</v>
      </c>
      <c r="K74" s="22">
        <f t="shared" si="23"/>
        <v>3.76125</v>
      </c>
      <c r="L74" s="22">
        <f t="shared" si="24"/>
        <v>0.60750000000000004</v>
      </c>
      <c r="M74" s="156">
        <f t="shared" si="25"/>
        <v>12.5</v>
      </c>
      <c r="N74" s="23"/>
      <c r="P74" s="38">
        <f t="shared" si="17"/>
        <v>5.2149999999999999</v>
      </c>
      <c r="Q74" s="38">
        <f t="shared" si="18"/>
        <v>2.9162499999999998</v>
      </c>
      <c r="R74" s="38">
        <f t="shared" si="19"/>
        <v>3.76125</v>
      </c>
      <c r="S74" s="38">
        <f t="shared" si="20"/>
        <v>0.60750000000000004</v>
      </c>
      <c r="T74" s="38">
        <f t="shared" si="26"/>
        <v>12.5</v>
      </c>
    </row>
    <row r="75" spans="1:20">
      <c r="A75" s="8" t="s">
        <v>117</v>
      </c>
      <c r="B75" s="203">
        <v>12.5</v>
      </c>
      <c r="C75" s="203">
        <v>12.5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5.2149999999999999</v>
      </c>
      <c r="J75" s="22">
        <f t="shared" si="22"/>
        <v>2.9162499999999998</v>
      </c>
      <c r="K75" s="22">
        <f t="shared" si="23"/>
        <v>3.76125</v>
      </c>
      <c r="L75" s="22">
        <f t="shared" si="24"/>
        <v>0.60750000000000004</v>
      </c>
      <c r="M75" s="156">
        <f t="shared" si="25"/>
        <v>12.5</v>
      </c>
      <c r="N75" s="23"/>
      <c r="P75" s="38">
        <f t="shared" si="17"/>
        <v>5.2149999999999999</v>
      </c>
      <c r="Q75" s="38">
        <f t="shared" si="18"/>
        <v>2.9162499999999998</v>
      </c>
      <c r="R75" s="38">
        <f t="shared" si="19"/>
        <v>3.76125</v>
      </c>
      <c r="S75" s="38">
        <f t="shared" si="20"/>
        <v>0.60750000000000004</v>
      </c>
      <c r="T75" s="38">
        <f t="shared" si="26"/>
        <v>12.5</v>
      </c>
    </row>
    <row r="76" spans="1:20">
      <c r="A76" s="8" t="s">
        <v>118</v>
      </c>
      <c r="B76" s="203">
        <v>12.5</v>
      </c>
      <c r="C76" s="203">
        <v>12.5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5.2149999999999999</v>
      </c>
      <c r="J76" s="22">
        <f t="shared" si="22"/>
        <v>2.9162499999999998</v>
      </c>
      <c r="K76" s="22">
        <f t="shared" si="23"/>
        <v>3.76125</v>
      </c>
      <c r="L76" s="22">
        <f t="shared" si="24"/>
        <v>0.60750000000000004</v>
      </c>
      <c r="M76" s="156">
        <f t="shared" si="25"/>
        <v>12.5</v>
      </c>
      <c r="N76" s="23"/>
      <c r="P76" s="38">
        <f t="shared" si="17"/>
        <v>5.2149999999999999</v>
      </c>
      <c r="Q76" s="38">
        <f t="shared" si="18"/>
        <v>2.9162499999999998</v>
      </c>
      <c r="R76" s="38">
        <f t="shared" si="19"/>
        <v>3.76125</v>
      </c>
      <c r="S76" s="38">
        <f t="shared" si="20"/>
        <v>0.60750000000000004</v>
      </c>
      <c r="T76" s="38">
        <f t="shared" si="26"/>
        <v>12.5</v>
      </c>
    </row>
    <row r="77" spans="1:20">
      <c r="A77" s="8" t="s">
        <v>119</v>
      </c>
      <c r="B77" s="203">
        <v>12.5</v>
      </c>
      <c r="C77" s="203">
        <v>12.5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5.2149999999999999</v>
      </c>
      <c r="J77" s="22">
        <f t="shared" si="22"/>
        <v>2.9162499999999998</v>
      </c>
      <c r="K77" s="22">
        <f t="shared" si="23"/>
        <v>3.76125</v>
      </c>
      <c r="L77" s="22">
        <f t="shared" si="24"/>
        <v>0.60750000000000004</v>
      </c>
      <c r="M77" s="156">
        <f t="shared" si="25"/>
        <v>12.5</v>
      </c>
      <c r="N77" s="23"/>
      <c r="P77" s="38">
        <f t="shared" si="17"/>
        <v>5.2149999999999999</v>
      </c>
      <c r="Q77" s="38">
        <f t="shared" si="18"/>
        <v>2.9162499999999998</v>
      </c>
      <c r="R77" s="38">
        <f t="shared" si="19"/>
        <v>3.76125</v>
      </c>
      <c r="S77" s="38">
        <f t="shared" si="20"/>
        <v>0.60750000000000004</v>
      </c>
      <c r="T77" s="38">
        <f t="shared" si="26"/>
        <v>12.5</v>
      </c>
    </row>
    <row r="78" spans="1:20">
      <c r="A78" s="8" t="s">
        <v>120</v>
      </c>
      <c r="B78" s="203">
        <v>12.5</v>
      </c>
      <c r="C78" s="203">
        <v>12.5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5.2149999999999999</v>
      </c>
      <c r="J78" s="22">
        <f t="shared" si="22"/>
        <v>2.9162499999999998</v>
      </c>
      <c r="K78" s="22">
        <f t="shared" si="23"/>
        <v>3.76125</v>
      </c>
      <c r="L78" s="22">
        <f t="shared" si="24"/>
        <v>0.60750000000000004</v>
      </c>
      <c r="M78" s="156">
        <f t="shared" si="25"/>
        <v>12.5</v>
      </c>
      <c r="N78" s="23"/>
      <c r="P78" s="38">
        <f t="shared" si="17"/>
        <v>5.2149999999999999</v>
      </c>
      <c r="Q78" s="38">
        <f t="shared" si="18"/>
        <v>2.9162499999999998</v>
      </c>
      <c r="R78" s="38">
        <f t="shared" si="19"/>
        <v>3.76125</v>
      </c>
      <c r="S78" s="38">
        <f t="shared" si="20"/>
        <v>0.60750000000000004</v>
      </c>
      <c r="T78" s="38">
        <f t="shared" si="26"/>
        <v>12.5</v>
      </c>
    </row>
    <row r="79" spans="1:20">
      <c r="A79" s="8" t="s">
        <v>121</v>
      </c>
      <c r="B79" s="203">
        <v>12.5</v>
      </c>
      <c r="C79" s="203">
        <v>12.5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5.2149999999999999</v>
      </c>
      <c r="J79" s="22">
        <f t="shared" si="22"/>
        <v>2.9162499999999998</v>
      </c>
      <c r="K79" s="22">
        <f t="shared" si="23"/>
        <v>3.76125</v>
      </c>
      <c r="L79" s="22">
        <f t="shared" si="24"/>
        <v>0.60750000000000004</v>
      </c>
      <c r="M79" s="156">
        <f t="shared" si="25"/>
        <v>12.5</v>
      </c>
      <c r="N79" s="23"/>
      <c r="P79" s="38">
        <f t="shared" si="17"/>
        <v>5.2149999999999999</v>
      </c>
      <c r="Q79" s="38">
        <f t="shared" si="18"/>
        <v>2.9162499999999998</v>
      </c>
      <c r="R79" s="38">
        <f t="shared" si="19"/>
        <v>3.76125</v>
      </c>
      <c r="S79" s="38">
        <f t="shared" si="20"/>
        <v>0.60750000000000004</v>
      </c>
      <c r="T79" s="38">
        <f t="shared" si="26"/>
        <v>12.5</v>
      </c>
    </row>
    <row r="80" spans="1:20">
      <c r="A80" s="8" t="s">
        <v>122</v>
      </c>
      <c r="B80" s="203">
        <v>12.5</v>
      </c>
      <c r="C80" s="203">
        <v>12.5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5.2149999999999999</v>
      </c>
      <c r="J80" s="22">
        <f t="shared" si="22"/>
        <v>2.9162499999999998</v>
      </c>
      <c r="K80" s="22">
        <f t="shared" si="23"/>
        <v>3.76125</v>
      </c>
      <c r="L80" s="22">
        <f t="shared" si="24"/>
        <v>0.60750000000000004</v>
      </c>
      <c r="M80" s="156">
        <f t="shared" si="25"/>
        <v>12.5</v>
      </c>
      <c r="N80" s="23"/>
      <c r="P80" s="38">
        <f t="shared" si="17"/>
        <v>5.2149999999999999</v>
      </c>
      <c r="Q80" s="38">
        <f t="shared" si="18"/>
        <v>2.9162499999999998</v>
      </c>
      <c r="R80" s="38">
        <f t="shared" si="19"/>
        <v>3.76125</v>
      </c>
      <c r="S80" s="38">
        <f t="shared" si="20"/>
        <v>0.60750000000000004</v>
      </c>
      <c r="T80" s="38">
        <f t="shared" si="26"/>
        <v>12.5</v>
      </c>
    </row>
    <row r="81" spans="1:20">
      <c r="A81" s="8" t="s">
        <v>123</v>
      </c>
      <c r="B81" s="203">
        <v>12.5</v>
      </c>
      <c r="C81" s="203">
        <v>12.5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5.2149999999999999</v>
      </c>
      <c r="J81" s="22">
        <f t="shared" si="22"/>
        <v>2.9162499999999998</v>
      </c>
      <c r="K81" s="22">
        <f t="shared" si="23"/>
        <v>3.76125</v>
      </c>
      <c r="L81" s="22">
        <f t="shared" si="24"/>
        <v>0.60750000000000004</v>
      </c>
      <c r="M81" s="156">
        <f t="shared" si="25"/>
        <v>12.5</v>
      </c>
      <c r="N81" s="23"/>
      <c r="P81" s="38">
        <f t="shared" si="17"/>
        <v>5.2149999999999999</v>
      </c>
      <c r="Q81" s="38">
        <f t="shared" si="18"/>
        <v>2.9162499999999998</v>
      </c>
      <c r="R81" s="38">
        <f t="shared" si="19"/>
        <v>3.76125</v>
      </c>
      <c r="S81" s="38">
        <f t="shared" si="20"/>
        <v>0.60750000000000004</v>
      </c>
      <c r="T81" s="38">
        <f t="shared" si="26"/>
        <v>12.5</v>
      </c>
    </row>
    <row r="82" spans="1:20">
      <c r="A82" s="8" t="s">
        <v>124</v>
      </c>
      <c r="B82" s="203">
        <v>12.5</v>
      </c>
      <c r="C82" s="203">
        <v>12.5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5.2149999999999999</v>
      </c>
      <c r="J82" s="22">
        <f t="shared" si="22"/>
        <v>2.9162499999999998</v>
      </c>
      <c r="K82" s="22">
        <f t="shared" si="23"/>
        <v>3.76125</v>
      </c>
      <c r="L82" s="22">
        <f t="shared" si="24"/>
        <v>0.60750000000000004</v>
      </c>
      <c r="M82" s="156">
        <f t="shared" si="25"/>
        <v>12.5</v>
      </c>
      <c r="N82" s="23"/>
      <c r="P82" s="38">
        <f t="shared" si="17"/>
        <v>5.2149999999999999</v>
      </c>
      <c r="Q82" s="38">
        <f t="shared" si="18"/>
        <v>2.9162499999999998</v>
      </c>
      <c r="R82" s="38">
        <f t="shared" si="19"/>
        <v>3.76125</v>
      </c>
      <c r="S82" s="38">
        <f t="shared" si="20"/>
        <v>0.60750000000000004</v>
      </c>
      <c r="T82" s="38">
        <f t="shared" si="26"/>
        <v>12.5</v>
      </c>
    </row>
    <row r="83" spans="1:20">
      <c r="A83" s="8" t="s">
        <v>125</v>
      </c>
      <c r="B83" s="203">
        <v>12.5</v>
      </c>
      <c r="C83" s="203">
        <v>12.5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5.2149999999999999</v>
      </c>
      <c r="J83" s="22">
        <f t="shared" si="22"/>
        <v>2.9162499999999998</v>
      </c>
      <c r="K83" s="22">
        <f t="shared" si="23"/>
        <v>3.76125</v>
      </c>
      <c r="L83" s="22">
        <f t="shared" si="24"/>
        <v>0.60750000000000004</v>
      </c>
      <c r="M83" s="156">
        <f t="shared" si="25"/>
        <v>12.5</v>
      </c>
      <c r="N83" s="23"/>
      <c r="P83" s="38">
        <f t="shared" si="17"/>
        <v>5.2149999999999999</v>
      </c>
      <c r="Q83" s="38">
        <f t="shared" si="18"/>
        <v>2.9162499999999998</v>
      </c>
      <c r="R83" s="38">
        <f t="shared" si="19"/>
        <v>3.76125</v>
      </c>
      <c r="S83" s="38">
        <f t="shared" si="20"/>
        <v>0.60750000000000004</v>
      </c>
      <c r="T83" s="38">
        <f t="shared" si="26"/>
        <v>12.5</v>
      </c>
    </row>
    <row r="84" spans="1:20">
      <c r="A84" s="8" t="s">
        <v>126</v>
      </c>
      <c r="B84" s="203">
        <v>12.5</v>
      </c>
      <c r="C84" s="203">
        <v>12.5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5.2149999999999999</v>
      </c>
      <c r="J84" s="22">
        <f t="shared" si="22"/>
        <v>2.9162499999999998</v>
      </c>
      <c r="K84" s="22">
        <f t="shared" si="23"/>
        <v>3.76125</v>
      </c>
      <c r="L84" s="22">
        <f t="shared" si="24"/>
        <v>0.60750000000000004</v>
      </c>
      <c r="M84" s="156">
        <f t="shared" si="25"/>
        <v>12.5</v>
      </c>
      <c r="N84" s="23"/>
      <c r="P84" s="38">
        <f t="shared" si="17"/>
        <v>5.2149999999999999</v>
      </c>
      <c r="Q84" s="38">
        <f t="shared" si="18"/>
        <v>2.9162499999999998</v>
      </c>
      <c r="R84" s="38">
        <f t="shared" si="19"/>
        <v>3.76125</v>
      </c>
      <c r="S84" s="38">
        <f t="shared" si="20"/>
        <v>0.60750000000000004</v>
      </c>
      <c r="T84" s="38">
        <f t="shared" si="26"/>
        <v>12.5</v>
      </c>
    </row>
    <row r="85" spans="1:20">
      <c r="A85" s="8" t="s">
        <v>127</v>
      </c>
      <c r="B85" s="203">
        <v>12.5</v>
      </c>
      <c r="C85" s="203">
        <v>12.5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5.2149999999999999</v>
      </c>
      <c r="J85" s="22">
        <f t="shared" si="22"/>
        <v>2.9162499999999998</v>
      </c>
      <c r="K85" s="22">
        <f t="shared" si="23"/>
        <v>3.76125</v>
      </c>
      <c r="L85" s="22">
        <f t="shared" si="24"/>
        <v>0.60750000000000004</v>
      </c>
      <c r="M85" s="156">
        <f t="shared" si="25"/>
        <v>12.5</v>
      </c>
      <c r="N85" s="23"/>
      <c r="P85" s="38">
        <f t="shared" si="17"/>
        <v>5.2149999999999999</v>
      </c>
      <c r="Q85" s="38">
        <f t="shared" si="18"/>
        <v>2.9162499999999998</v>
      </c>
      <c r="R85" s="38">
        <f t="shared" si="19"/>
        <v>3.76125</v>
      </c>
      <c r="S85" s="38">
        <f t="shared" si="20"/>
        <v>0.60750000000000004</v>
      </c>
      <c r="T85" s="38">
        <f t="shared" si="26"/>
        <v>12.5</v>
      </c>
    </row>
    <row r="86" spans="1:20">
      <c r="A86" s="8" t="s">
        <v>128</v>
      </c>
      <c r="B86" s="203">
        <v>12.5</v>
      </c>
      <c r="C86" s="203">
        <v>12.5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5.2149999999999999</v>
      </c>
      <c r="J86" s="22">
        <f t="shared" si="22"/>
        <v>2.9162499999999998</v>
      </c>
      <c r="K86" s="22">
        <f t="shared" si="23"/>
        <v>3.76125</v>
      </c>
      <c r="L86" s="22">
        <f t="shared" si="24"/>
        <v>0.60750000000000004</v>
      </c>
      <c r="M86" s="156">
        <f t="shared" si="25"/>
        <v>12.5</v>
      </c>
      <c r="N86" s="23"/>
      <c r="P86" s="38">
        <f t="shared" si="17"/>
        <v>5.2149999999999999</v>
      </c>
      <c r="Q86" s="38">
        <f t="shared" si="18"/>
        <v>2.9162499999999998</v>
      </c>
      <c r="R86" s="38">
        <f t="shared" si="19"/>
        <v>3.76125</v>
      </c>
      <c r="S86" s="38">
        <f t="shared" si="20"/>
        <v>0.60750000000000004</v>
      </c>
      <c r="T86" s="38">
        <f t="shared" si="26"/>
        <v>12.5</v>
      </c>
    </row>
    <row r="87" spans="1:20">
      <c r="A87" s="8" t="s">
        <v>129</v>
      </c>
      <c r="B87" s="203">
        <v>12.5</v>
      </c>
      <c r="C87" s="203">
        <v>12.5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5.2149999999999999</v>
      </c>
      <c r="J87" s="22">
        <f t="shared" si="22"/>
        <v>2.9162499999999998</v>
      </c>
      <c r="K87" s="22">
        <f t="shared" si="23"/>
        <v>3.76125</v>
      </c>
      <c r="L87" s="22">
        <f t="shared" si="24"/>
        <v>0.60750000000000004</v>
      </c>
      <c r="M87" s="156">
        <f t="shared" si="25"/>
        <v>12.5</v>
      </c>
      <c r="N87" s="23"/>
      <c r="P87" s="38">
        <f t="shared" si="17"/>
        <v>5.2149999999999999</v>
      </c>
      <c r="Q87" s="38">
        <f t="shared" si="18"/>
        <v>2.9162499999999998</v>
      </c>
      <c r="R87" s="38">
        <f t="shared" si="19"/>
        <v>3.76125</v>
      </c>
      <c r="S87" s="38">
        <f t="shared" si="20"/>
        <v>0.60750000000000004</v>
      </c>
      <c r="T87" s="38">
        <f t="shared" si="26"/>
        <v>12.5</v>
      </c>
    </row>
    <row r="88" spans="1:20">
      <c r="A88" s="8" t="s">
        <v>130</v>
      </c>
      <c r="B88" s="203">
        <v>12.5</v>
      </c>
      <c r="C88" s="203">
        <v>12.5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5.2149999999999999</v>
      </c>
      <c r="J88" s="22">
        <f t="shared" si="22"/>
        <v>2.9162499999999998</v>
      </c>
      <c r="K88" s="22">
        <f t="shared" si="23"/>
        <v>3.76125</v>
      </c>
      <c r="L88" s="22">
        <f t="shared" si="24"/>
        <v>0.60750000000000004</v>
      </c>
      <c r="M88" s="156">
        <f t="shared" si="25"/>
        <v>12.5</v>
      </c>
      <c r="N88" s="23"/>
      <c r="P88" s="38">
        <f t="shared" si="17"/>
        <v>5.2149999999999999</v>
      </c>
      <c r="Q88" s="38">
        <f t="shared" si="18"/>
        <v>2.9162499999999998</v>
      </c>
      <c r="R88" s="38">
        <f t="shared" si="19"/>
        <v>3.76125</v>
      </c>
      <c r="S88" s="38">
        <f t="shared" si="20"/>
        <v>0.60750000000000004</v>
      </c>
      <c r="T88" s="38">
        <f t="shared" si="26"/>
        <v>12.5</v>
      </c>
    </row>
    <row r="89" spans="1:20">
      <c r="A89" s="8" t="s">
        <v>131</v>
      </c>
      <c r="B89" s="203">
        <v>12.5</v>
      </c>
      <c r="C89" s="203">
        <v>12.5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5.2149999999999999</v>
      </c>
      <c r="J89" s="22">
        <f t="shared" si="22"/>
        <v>2.9162499999999998</v>
      </c>
      <c r="K89" s="22">
        <f t="shared" si="23"/>
        <v>3.76125</v>
      </c>
      <c r="L89" s="22">
        <f t="shared" si="24"/>
        <v>0.60750000000000004</v>
      </c>
      <c r="M89" s="156">
        <f t="shared" si="25"/>
        <v>12.5</v>
      </c>
      <c r="N89" s="23"/>
      <c r="P89" s="38">
        <f t="shared" si="17"/>
        <v>5.2149999999999999</v>
      </c>
      <c r="Q89" s="38">
        <f t="shared" si="18"/>
        <v>2.9162499999999998</v>
      </c>
      <c r="R89" s="38">
        <f t="shared" si="19"/>
        <v>3.76125</v>
      </c>
      <c r="S89" s="38">
        <f t="shared" si="20"/>
        <v>0.60750000000000004</v>
      </c>
      <c r="T89" s="38">
        <f t="shared" si="26"/>
        <v>12.5</v>
      </c>
    </row>
    <row r="90" spans="1:20">
      <c r="A90" s="8" t="s">
        <v>132</v>
      </c>
      <c r="B90" s="203">
        <v>12.5</v>
      </c>
      <c r="C90" s="203">
        <v>12.5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5.2149999999999999</v>
      </c>
      <c r="J90" s="22">
        <f t="shared" si="22"/>
        <v>2.9162499999999998</v>
      </c>
      <c r="K90" s="22">
        <f t="shared" si="23"/>
        <v>3.76125</v>
      </c>
      <c r="L90" s="22">
        <f t="shared" si="24"/>
        <v>0.60750000000000004</v>
      </c>
      <c r="M90" s="156">
        <f t="shared" si="25"/>
        <v>12.5</v>
      </c>
      <c r="N90" s="23"/>
      <c r="P90" s="38">
        <f t="shared" si="17"/>
        <v>5.2149999999999999</v>
      </c>
      <c r="Q90" s="38">
        <f t="shared" si="18"/>
        <v>2.9162499999999998</v>
      </c>
      <c r="R90" s="38">
        <f t="shared" si="19"/>
        <v>3.76125</v>
      </c>
      <c r="S90" s="38">
        <f t="shared" si="20"/>
        <v>0.60750000000000004</v>
      </c>
      <c r="T90" s="38">
        <f t="shared" si="26"/>
        <v>12.5</v>
      </c>
    </row>
    <row r="91" spans="1:20">
      <c r="A91" s="8" t="s">
        <v>133</v>
      </c>
      <c r="B91" s="203">
        <v>12.5</v>
      </c>
      <c r="C91" s="203">
        <v>12.5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5.2149999999999999</v>
      </c>
      <c r="J91" s="22">
        <f t="shared" si="22"/>
        <v>2.9162499999999998</v>
      </c>
      <c r="K91" s="22">
        <f t="shared" si="23"/>
        <v>3.76125</v>
      </c>
      <c r="L91" s="22">
        <f t="shared" si="24"/>
        <v>0.60750000000000004</v>
      </c>
      <c r="M91" s="156">
        <f t="shared" si="25"/>
        <v>12.5</v>
      </c>
      <c r="N91" s="23"/>
      <c r="P91" s="38">
        <f t="shared" si="17"/>
        <v>5.2149999999999999</v>
      </c>
      <c r="Q91" s="38">
        <f t="shared" si="18"/>
        <v>2.9162499999999998</v>
      </c>
      <c r="R91" s="38">
        <f t="shared" si="19"/>
        <v>3.76125</v>
      </c>
      <c r="S91" s="38">
        <f t="shared" si="20"/>
        <v>0.60750000000000004</v>
      </c>
      <c r="T91" s="38">
        <f t="shared" si="26"/>
        <v>12.5</v>
      </c>
    </row>
    <row r="92" spans="1:20">
      <c r="A92" s="8" t="s">
        <v>134</v>
      </c>
      <c r="B92" s="203">
        <v>12.5</v>
      </c>
      <c r="C92" s="203">
        <v>12.5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5.2149999999999999</v>
      </c>
      <c r="J92" s="22">
        <f t="shared" si="22"/>
        <v>2.9162499999999998</v>
      </c>
      <c r="K92" s="22">
        <f t="shared" si="23"/>
        <v>3.76125</v>
      </c>
      <c r="L92" s="22">
        <f t="shared" si="24"/>
        <v>0.60750000000000004</v>
      </c>
      <c r="M92" s="156">
        <f t="shared" si="25"/>
        <v>12.5</v>
      </c>
      <c r="N92" s="23"/>
      <c r="P92" s="38">
        <f t="shared" si="17"/>
        <v>5.2149999999999999</v>
      </c>
      <c r="Q92" s="38">
        <f t="shared" si="18"/>
        <v>2.9162499999999998</v>
      </c>
      <c r="R92" s="38">
        <f t="shared" si="19"/>
        <v>3.76125</v>
      </c>
      <c r="S92" s="38">
        <f t="shared" si="20"/>
        <v>0.60750000000000004</v>
      </c>
      <c r="T92" s="38">
        <f t="shared" si="26"/>
        <v>12.5</v>
      </c>
    </row>
    <row r="93" spans="1:20">
      <c r="A93" s="8" t="s">
        <v>135</v>
      </c>
      <c r="B93" s="203">
        <v>12.5</v>
      </c>
      <c r="C93" s="203">
        <v>12.5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5.2149999999999999</v>
      </c>
      <c r="J93" s="22">
        <f t="shared" si="22"/>
        <v>2.9162499999999998</v>
      </c>
      <c r="K93" s="22">
        <f t="shared" si="23"/>
        <v>3.76125</v>
      </c>
      <c r="L93" s="22">
        <f t="shared" si="24"/>
        <v>0.60750000000000004</v>
      </c>
      <c r="M93" s="156">
        <f t="shared" si="25"/>
        <v>12.5</v>
      </c>
      <c r="N93" s="23"/>
      <c r="P93" s="38">
        <f t="shared" si="17"/>
        <v>5.2149999999999999</v>
      </c>
      <c r="Q93" s="38">
        <f t="shared" si="18"/>
        <v>2.9162499999999998</v>
      </c>
      <c r="R93" s="38">
        <f t="shared" si="19"/>
        <v>3.76125</v>
      </c>
      <c r="S93" s="38">
        <f t="shared" si="20"/>
        <v>0.60750000000000004</v>
      </c>
      <c r="T93" s="38">
        <f t="shared" si="26"/>
        <v>12.5</v>
      </c>
    </row>
    <row r="94" spans="1:20">
      <c r="A94" s="8" t="s">
        <v>136</v>
      </c>
      <c r="B94" s="203">
        <v>12.5</v>
      </c>
      <c r="C94" s="203">
        <v>12.5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5.2149999999999999</v>
      </c>
      <c r="J94" s="22">
        <f t="shared" si="22"/>
        <v>2.9162499999999998</v>
      </c>
      <c r="K94" s="22">
        <f t="shared" si="23"/>
        <v>3.76125</v>
      </c>
      <c r="L94" s="22">
        <f t="shared" si="24"/>
        <v>0.60750000000000004</v>
      </c>
      <c r="M94" s="156">
        <f t="shared" si="25"/>
        <v>12.5</v>
      </c>
      <c r="N94" s="23"/>
      <c r="P94" s="38">
        <f t="shared" si="17"/>
        <v>5.2149999999999999</v>
      </c>
      <c r="Q94" s="38">
        <f t="shared" si="18"/>
        <v>2.9162499999999998</v>
      </c>
      <c r="R94" s="38">
        <f t="shared" si="19"/>
        <v>3.76125</v>
      </c>
      <c r="S94" s="38">
        <f t="shared" si="20"/>
        <v>0.60750000000000004</v>
      </c>
      <c r="T94" s="38">
        <f t="shared" si="26"/>
        <v>12.5</v>
      </c>
    </row>
    <row r="95" spans="1:20">
      <c r="A95" s="8" t="s">
        <v>137</v>
      </c>
      <c r="B95" s="203">
        <v>12.5</v>
      </c>
      <c r="C95" s="203">
        <v>12.5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5.2149999999999999</v>
      </c>
      <c r="J95" s="22">
        <f t="shared" si="22"/>
        <v>2.9162499999999998</v>
      </c>
      <c r="K95" s="22">
        <f t="shared" si="23"/>
        <v>3.76125</v>
      </c>
      <c r="L95" s="22">
        <f t="shared" si="24"/>
        <v>0.60750000000000004</v>
      </c>
      <c r="M95" s="156">
        <f t="shared" si="25"/>
        <v>12.5</v>
      </c>
      <c r="N95" s="23"/>
      <c r="P95" s="38">
        <f t="shared" si="17"/>
        <v>5.2149999999999999</v>
      </c>
      <c r="Q95" s="38">
        <f t="shared" si="18"/>
        <v>2.9162499999999998</v>
      </c>
      <c r="R95" s="38">
        <f t="shared" si="19"/>
        <v>3.76125</v>
      </c>
      <c r="S95" s="38">
        <f t="shared" si="20"/>
        <v>0.60750000000000004</v>
      </c>
      <c r="T95" s="38">
        <f t="shared" si="26"/>
        <v>12.5</v>
      </c>
    </row>
    <row r="96" spans="1:20">
      <c r="A96" s="8" t="s">
        <v>138</v>
      </c>
      <c r="B96" s="203">
        <v>12.5</v>
      </c>
      <c r="C96" s="203">
        <v>12.5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5.2149999999999999</v>
      </c>
      <c r="J96" s="22">
        <f t="shared" si="22"/>
        <v>2.9162499999999998</v>
      </c>
      <c r="K96" s="22">
        <f t="shared" si="23"/>
        <v>3.76125</v>
      </c>
      <c r="L96" s="22">
        <f t="shared" si="24"/>
        <v>0.60750000000000004</v>
      </c>
      <c r="M96" s="156">
        <f t="shared" si="25"/>
        <v>12.5</v>
      </c>
      <c r="N96" s="23"/>
      <c r="P96" s="38">
        <f t="shared" si="17"/>
        <v>5.2149999999999999</v>
      </c>
      <c r="Q96" s="38">
        <f t="shared" si="18"/>
        <v>2.9162499999999998</v>
      </c>
      <c r="R96" s="38">
        <f t="shared" si="19"/>
        <v>3.76125</v>
      </c>
      <c r="S96" s="38">
        <f t="shared" si="20"/>
        <v>0.60750000000000004</v>
      </c>
      <c r="T96" s="38">
        <f t="shared" si="26"/>
        <v>12.5</v>
      </c>
    </row>
    <row r="97" spans="1:23">
      <c r="A97" s="8" t="s">
        <v>139</v>
      </c>
      <c r="B97" s="203">
        <v>12.5</v>
      </c>
      <c r="C97" s="203">
        <v>12.5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5.2149999999999999</v>
      </c>
      <c r="J97" s="22">
        <f t="shared" si="22"/>
        <v>2.9162499999999998</v>
      </c>
      <c r="K97" s="22">
        <f t="shared" si="23"/>
        <v>3.76125</v>
      </c>
      <c r="L97" s="22">
        <f t="shared" si="24"/>
        <v>0.60750000000000004</v>
      </c>
      <c r="M97" s="156">
        <f t="shared" si="25"/>
        <v>12.5</v>
      </c>
      <c r="N97" s="23"/>
      <c r="P97" s="38">
        <f t="shared" si="17"/>
        <v>5.2149999999999999</v>
      </c>
      <c r="Q97" s="38">
        <f t="shared" si="18"/>
        <v>2.9162499999999998</v>
      </c>
      <c r="R97" s="38">
        <f t="shared" si="19"/>
        <v>3.76125</v>
      </c>
      <c r="S97" s="38">
        <f t="shared" si="20"/>
        <v>0.60750000000000004</v>
      </c>
      <c r="T97" s="38">
        <f t="shared" si="26"/>
        <v>12.5</v>
      </c>
    </row>
    <row r="98" spans="1:23" ht="15.75" thickBot="1">
      <c r="A98" s="8" t="s">
        <v>140</v>
      </c>
      <c r="B98" s="203">
        <v>12.5</v>
      </c>
      <c r="C98" s="203">
        <v>12.5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5.2149999999999999</v>
      </c>
      <c r="J98" s="22">
        <f t="shared" si="22"/>
        <v>2.9162499999999998</v>
      </c>
      <c r="K98" s="22">
        <f t="shared" si="23"/>
        <v>3.76125</v>
      </c>
      <c r="L98" s="22">
        <f t="shared" si="24"/>
        <v>0.60750000000000004</v>
      </c>
      <c r="M98" s="156">
        <f t="shared" si="25"/>
        <v>12.5</v>
      </c>
      <c r="N98" s="23"/>
      <c r="P98" s="38">
        <f t="shared" si="17"/>
        <v>5.2149999999999999</v>
      </c>
      <c r="Q98" s="38">
        <f t="shared" si="18"/>
        <v>2.9162499999999998</v>
      </c>
      <c r="R98" s="38">
        <f t="shared" si="19"/>
        <v>3.76125</v>
      </c>
      <c r="S98" s="38">
        <f t="shared" si="20"/>
        <v>0.60750000000000004</v>
      </c>
      <c r="T98" s="38">
        <f t="shared" si="26"/>
        <v>12.5</v>
      </c>
    </row>
    <row r="99" spans="1:23" ht="15.75" thickBot="1">
      <c r="A99" s="8" t="s">
        <v>171</v>
      </c>
      <c r="B99" s="21">
        <f t="shared" ref="B99:H99" si="27">SUM(B3:B98)/4000</f>
        <v>0.3</v>
      </c>
      <c r="C99" s="21">
        <f t="shared" si="27"/>
        <v>0.3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0.12515999999999974</v>
      </c>
      <c r="J99" s="157">
        <f t="shared" ref="J99:L99" si="28">SUM(J3:J98)/4000</f>
        <v>6.9989999999999913E-2</v>
      </c>
      <c r="K99" s="157">
        <f t="shared" si="28"/>
        <v>9.0270000000000059E-2</v>
      </c>
      <c r="L99" s="157">
        <f t="shared" si="28"/>
        <v>1.4580000000000029E-2</v>
      </c>
      <c r="M99" s="158">
        <f>SUM(M3:M98)/4000</f>
        <v>0.3</v>
      </c>
      <c r="N99" s="24"/>
      <c r="P99" s="38">
        <f>SUM(P3:P98)/4000</f>
        <v>0.12515999999999974</v>
      </c>
      <c r="Q99" s="38">
        <f t="shared" ref="Q99:S99" si="29">SUM(Q3:Q98)/4000</f>
        <v>6.9989999999999913E-2</v>
      </c>
      <c r="R99" s="38">
        <f t="shared" si="29"/>
        <v>9.0270000000000059E-2</v>
      </c>
      <c r="S99" s="38">
        <f t="shared" si="29"/>
        <v>1.4580000000000029E-2</v>
      </c>
      <c r="T99" s="38">
        <f t="shared" si="26"/>
        <v>0.29999999999999977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45622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0.67</v>
      </c>
      <c r="N3" s="72">
        <v>0</v>
      </c>
      <c r="O3" s="54">
        <v>-150</v>
      </c>
      <c r="P3" s="54">
        <v>0</v>
      </c>
      <c r="Q3" s="54">
        <v>-10</v>
      </c>
      <c r="R3" s="54">
        <v>0</v>
      </c>
      <c r="S3" s="73">
        <v>0</v>
      </c>
      <c r="U3" s="74">
        <v>-160</v>
      </c>
      <c r="V3" s="75">
        <v>0.67</v>
      </c>
      <c r="W3">
        <v>0</v>
      </c>
      <c r="X3">
        <v>-150</v>
      </c>
      <c r="Y3">
        <v>-10</v>
      </c>
      <c r="Z3">
        <v>0.67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-160</v>
      </c>
      <c r="P4" s="47">
        <v>0</v>
      </c>
      <c r="Q4" s="47">
        <v>-15</v>
      </c>
      <c r="R4" s="47">
        <v>0</v>
      </c>
      <c r="S4" s="75">
        <v>0</v>
      </c>
      <c r="U4" s="74">
        <v>-175</v>
      </c>
      <c r="V4" s="75">
        <v>0</v>
      </c>
      <c r="W4">
        <v>0</v>
      </c>
      <c r="X4">
        <v>-160</v>
      </c>
      <c r="Y4">
        <v>-15</v>
      </c>
      <c r="Z4">
        <v>0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-165</v>
      </c>
      <c r="P5" s="47">
        <v>0</v>
      </c>
      <c r="Q5" s="47">
        <v>-18</v>
      </c>
      <c r="R5" s="47">
        <v>0</v>
      </c>
      <c r="S5" s="75">
        <v>0</v>
      </c>
      <c r="U5" s="74">
        <v>-183</v>
      </c>
      <c r="V5" s="75">
        <v>0</v>
      </c>
      <c r="W5">
        <v>0</v>
      </c>
      <c r="X5">
        <v>-165</v>
      </c>
      <c r="Y5">
        <v>-18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-170</v>
      </c>
      <c r="P6" s="47">
        <v>0</v>
      </c>
      <c r="Q6" s="47">
        <v>-20</v>
      </c>
      <c r="R6" s="47">
        <v>0</v>
      </c>
      <c r="S6" s="75">
        <v>0</v>
      </c>
      <c r="U6" s="74">
        <v>-190</v>
      </c>
      <c r="V6" s="75">
        <v>0</v>
      </c>
      <c r="W6">
        <v>0</v>
      </c>
      <c r="X6">
        <v>-170</v>
      </c>
      <c r="Y6">
        <v>-20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-169</v>
      </c>
      <c r="P7" s="47">
        <v>0</v>
      </c>
      <c r="Q7" s="47">
        <v>-20</v>
      </c>
      <c r="R7" s="47">
        <v>0</v>
      </c>
      <c r="S7" s="75">
        <v>0</v>
      </c>
      <c r="U7" s="74">
        <v>-189</v>
      </c>
      <c r="V7" s="75">
        <v>0</v>
      </c>
      <c r="W7">
        <v>0</v>
      </c>
      <c r="X7">
        <v>-169</v>
      </c>
      <c r="Y7">
        <v>-20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-174</v>
      </c>
      <c r="P8" s="47">
        <v>0</v>
      </c>
      <c r="Q8" s="47">
        <v>-20</v>
      </c>
      <c r="R8" s="47">
        <v>0</v>
      </c>
      <c r="S8" s="75">
        <v>0</v>
      </c>
      <c r="U8" s="74">
        <v>-194</v>
      </c>
      <c r="V8" s="75">
        <v>0</v>
      </c>
      <c r="W8">
        <v>0</v>
      </c>
      <c r="X8">
        <v>-174</v>
      </c>
      <c r="Y8">
        <v>-20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-184</v>
      </c>
      <c r="P9" s="47">
        <v>0</v>
      </c>
      <c r="Q9" s="47">
        <v>-20</v>
      </c>
      <c r="R9" s="47">
        <v>0</v>
      </c>
      <c r="S9" s="75">
        <v>0</v>
      </c>
      <c r="U9" s="74">
        <v>-204</v>
      </c>
      <c r="V9" s="75">
        <v>0</v>
      </c>
      <c r="W9">
        <v>0</v>
      </c>
      <c r="X9">
        <v>-184</v>
      </c>
      <c r="Y9">
        <v>-20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-184</v>
      </c>
      <c r="P10" s="47">
        <v>0</v>
      </c>
      <c r="Q10" s="47">
        <v>-20</v>
      </c>
      <c r="R10" s="47">
        <v>0</v>
      </c>
      <c r="S10" s="75">
        <v>0</v>
      </c>
      <c r="U10" s="74">
        <v>-204</v>
      </c>
      <c r="V10" s="75">
        <v>0</v>
      </c>
      <c r="W10">
        <v>0</v>
      </c>
      <c r="X10">
        <v>-184</v>
      </c>
      <c r="Y10">
        <v>-20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-194</v>
      </c>
      <c r="P11" s="47">
        <v>0</v>
      </c>
      <c r="Q11" s="47">
        <v>-25</v>
      </c>
      <c r="R11" s="47">
        <v>0</v>
      </c>
      <c r="S11" s="75">
        <v>0</v>
      </c>
      <c r="U11" s="74">
        <v>-219</v>
      </c>
      <c r="V11" s="75">
        <v>0</v>
      </c>
      <c r="W11">
        <v>0</v>
      </c>
      <c r="X11">
        <v>-194</v>
      </c>
      <c r="Y11">
        <v>-25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-199</v>
      </c>
      <c r="P12" s="47">
        <v>0</v>
      </c>
      <c r="Q12" s="47">
        <v>-25</v>
      </c>
      <c r="R12" s="47">
        <v>0</v>
      </c>
      <c r="S12" s="75">
        <v>0</v>
      </c>
      <c r="U12" s="74">
        <v>-224</v>
      </c>
      <c r="V12" s="75">
        <v>0</v>
      </c>
      <c r="W12">
        <v>0</v>
      </c>
      <c r="X12">
        <v>-199</v>
      </c>
      <c r="Y12">
        <v>-25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-199</v>
      </c>
      <c r="P13" s="47">
        <v>0</v>
      </c>
      <c r="Q13" s="47">
        <v>-25</v>
      </c>
      <c r="R13" s="47">
        <v>0</v>
      </c>
      <c r="S13" s="75">
        <v>0</v>
      </c>
      <c r="U13" s="74">
        <v>-224</v>
      </c>
      <c r="V13" s="75">
        <v>0</v>
      </c>
      <c r="W13">
        <v>0</v>
      </c>
      <c r="X13">
        <v>-199</v>
      </c>
      <c r="Y13">
        <v>-25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-204</v>
      </c>
      <c r="P14" s="47">
        <v>0</v>
      </c>
      <c r="Q14" s="47">
        <v>-25</v>
      </c>
      <c r="R14" s="47">
        <v>0</v>
      </c>
      <c r="S14" s="75">
        <v>0</v>
      </c>
      <c r="U14" s="74">
        <v>-229</v>
      </c>
      <c r="V14" s="75">
        <v>0</v>
      </c>
      <c r="W14">
        <v>0</v>
      </c>
      <c r="X14">
        <v>-204</v>
      </c>
      <c r="Y14">
        <v>-25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-209</v>
      </c>
      <c r="P15" s="47">
        <v>0</v>
      </c>
      <c r="Q15" s="47">
        <v>-25</v>
      </c>
      <c r="R15" s="47">
        <v>0</v>
      </c>
      <c r="S15" s="75">
        <v>0</v>
      </c>
      <c r="U15" s="74">
        <v>-234</v>
      </c>
      <c r="V15" s="75">
        <v>0</v>
      </c>
      <c r="W15">
        <v>0</v>
      </c>
      <c r="X15">
        <v>-209</v>
      </c>
      <c r="Y15">
        <v>-25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-209</v>
      </c>
      <c r="P16" s="47">
        <v>0</v>
      </c>
      <c r="Q16" s="47">
        <v>-25</v>
      </c>
      <c r="R16" s="47">
        <v>0</v>
      </c>
      <c r="S16" s="75">
        <v>0</v>
      </c>
      <c r="U16" s="74">
        <v>-234</v>
      </c>
      <c r="V16" s="75">
        <v>0</v>
      </c>
      <c r="W16">
        <v>0</v>
      </c>
      <c r="X16">
        <v>-209</v>
      </c>
      <c r="Y16">
        <v>-25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-209</v>
      </c>
      <c r="P17" s="47">
        <v>0</v>
      </c>
      <c r="Q17" s="47">
        <v>-25</v>
      </c>
      <c r="R17" s="47">
        <v>0</v>
      </c>
      <c r="S17" s="75">
        <v>0</v>
      </c>
      <c r="U17" s="74">
        <v>-234</v>
      </c>
      <c r="V17" s="75">
        <v>0</v>
      </c>
      <c r="W17">
        <v>0</v>
      </c>
      <c r="X17">
        <v>-209</v>
      </c>
      <c r="Y17">
        <v>-25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-209</v>
      </c>
      <c r="P18" s="47">
        <v>0</v>
      </c>
      <c r="Q18" s="47">
        <v>-25</v>
      </c>
      <c r="R18" s="47">
        <v>0</v>
      </c>
      <c r="S18" s="75">
        <v>0</v>
      </c>
      <c r="U18" s="74">
        <v>-234</v>
      </c>
      <c r="V18" s="75">
        <v>0</v>
      </c>
      <c r="W18">
        <v>0</v>
      </c>
      <c r="X18">
        <v>-209</v>
      </c>
      <c r="Y18">
        <v>-25</v>
      </c>
      <c r="Z18">
        <v>0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-209</v>
      </c>
      <c r="P19" s="47">
        <v>0</v>
      </c>
      <c r="Q19" s="47">
        <v>-25</v>
      </c>
      <c r="R19" s="47">
        <v>0</v>
      </c>
      <c r="S19" s="75">
        <v>0</v>
      </c>
      <c r="U19" s="74">
        <v>-234</v>
      </c>
      <c r="V19" s="75">
        <v>0</v>
      </c>
      <c r="W19">
        <v>0</v>
      </c>
      <c r="X19">
        <v>-209</v>
      </c>
      <c r="Y19">
        <v>-25</v>
      </c>
      <c r="Z19">
        <v>0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1.34</v>
      </c>
      <c r="N20" s="74">
        <v>0</v>
      </c>
      <c r="O20" s="47">
        <v>-215</v>
      </c>
      <c r="P20" s="47">
        <v>0</v>
      </c>
      <c r="Q20" s="47">
        <v>-25</v>
      </c>
      <c r="R20" s="47">
        <v>0</v>
      </c>
      <c r="S20" s="75">
        <v>0</v>
      </c>
      <c r="U20" s="74">
        <v>-240</v>
      </c>
      <c r="V20" s="75">
        <v>1.34</v>
      </c>
      <c r="W20">
        <v>0</v>
      </c>
      <c r="X20">
        <v>-215</v>
      </c>
      <c r="Y20">
        <v>-25</v>
      </c>
      <c r="Z20">
        <v>1.34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3.36</v>
      </c>
      <c r="N21" s="74">
        <v>0</v>
      </c>
      <c r="O21" s="47">
        <v>-210</v>
      </c>
      <c r="P21" s="47">
        <v>0</v>
      </c>
      <c r="Q21" s="47">
        <v>-25</v>
      </c>
      <c r="R21" s="47">
        <v>0</v>
      </c>
      <c r="S21" s="75">
        <v>0</v>
      </c>
      <c r="U21" s="74">
        <v>-235</v>
      </c>
      <c r="V21" s="75">
        <v>3.36</v>
      </c>
      <c r="W21">
        <v>0</v>
      </c>
      <c r="X21">
        <v>-210</v>
      </c>
      <c r="Y21">
        <v>-25</v>
      </c>
      <c r="Z21">
        <v>3.36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2.11</v>
      </c>
      <c r="N22" s="74">
        <v>0</v>
      </c>
      <c r="O22" s="47">
        <v>-200</v>
      </c>
      <c r="P22" s="47">
        <v>0</v>
      </c>
      <c r="Q22" s="47">
        <v>-25</v>
      </c>
      <c r="R22" s="47">
        <v>0</v>
      </c>
      <c r="S22" s="75">
        <v>0</v>
      </c>
      <c r="U22" s="74">
        <v>-225</v>
      </c>
      <c r="V22" s="75">
        <v>2.11</v>
      </c>
      <c r="W22">
        <v>0</v>
      </c>
      <c r="X22">
        <v>-200</v>
      </c>
      <c r="Y22">
        <v>-25</v>
      </c>
      <c r="Z22">
        <v>2.11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3.75</v>
      </c>
      <c r="N23" s="74">
        <v>0</v>
      </c>
      <c r="O23" s="47">
        <v>-195</v>
      </c>
      <c r="P23" s="47">
        <v>0</v>
      </c>
      <c r="Q23" s="47">
        <v>-25</v>
      </c>
      <c r="R23" s="47">
        <v>0</v>
      </c>
      <c r="S23" s="75">
        <v>0</v>
      </c>
      <c r="U23" s="74">
        <v>-220</v>
      </c>
      <c r="V23" s="75">
        <v>3.75</v>
      </c>
      <c r="W23">
        <v>0</v>
      </c>
      <c r="X23">
        <v>-195</v>
      </c>
      <c r="Y23">
        <v>-25</v>
      </c>
      <c r="Z23">
        <v>3.75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4.51</v>
      </c>
      <c r="N24" s="74">
        <v>0</v>
      </c>
      <c r="O24" s="47">
        <v>-180</v>
      </c>
      <c r="P24" s="47">
        <v>0</v>
      </c>
      <c r="Q24" s="47">
        <v>-25</v>
      </c>
      <c r="R24" s="47">
        <v>0</v>
      </c>
      <c r="S24" s="75">
        <v>0</v>
      </c>
      <c r="U24" s="74">
        <v>-205</v>
      </c>
      <c r="V24" s="75">
        <v>4.51</v>
      </c>
      <c r="W24">
        <v>0</v>
      </c>
      <c r="X24">
        <v>-180</v>
      </c>
      <c r="Y24">
        <v>-25</v>
      </c>
      <c r="Z24">
        <v>4.51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5.47</v>
      </c>
      <c r="N25" s="74">
        <v>0</v>
      </c>
      <c r="O25" s="47">
        <v>-160</v>
      </c>
      <c r="P25" s="47">
        <v>0</v>
      </c>
      <c r="Q25" s="47">
        <v>-25</v>
      </c>
      <c r="R25" s="47">
        <v>0</v>
      </c>
      <c r="S25" s="75">
        <v>0</v>
      </c>
      <c r="U25" s="74">
        <v>-185</v>
      </c>
      <c r="V25" s="75">
        <v>5.47</v>
      </c>
      <c r="W25">
        <v>0</v>
      </c>
      <c r="X25">
        <v>-160</v>
      </c>
      <c r="Y25">
        <v>-25</v>
      </c>
      <c r="Z25">
        <v>5.47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6.72</v>
      </c>
      <c r="N26" s="74">
        <v>0</v>
      </c>
      <c r="O26" s="47">
        <v>-140</v>
      </c>
      <c r="P26" s="47">
        <v>0</v>
      </c>
      <c r="Q26" s="47">
        <v>-25</v>
      </c>
      <c r="R26" s="47">
        <v>0</v>
      </c>
      <c r="S26" s="75">
        <v>0</v>
      </c>
      <c r="U26" s="74">
        <v>-165</v>
      </c>
      <c r="V26" s="75">
        <v>6.72</v>
      </c>
      <c r="W26">
        <v>0</v>
      </c>
      <c r="X26">
        <v>-140</v>
      </c>
      <c r="Y26">
        <v>-25</v>
      </c>
      <c r="Z26">
        <v>6.72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4.8</v>
      </c>
      <c r="N27" s="74">
        <v>0</v>
      </c>
      <c r="O27" s="47">
        <v>-258</v>
      </c>
      <c r="P27" s="47">
        <v>0</v>
      </c>
      <c r="Q27" s="47">
        <v>0</v>
      </c>
      <c r="R27" s="47">
        <v>0</v>
      </c>
      <c r="S27" s="75">
        <v>0</v>
      </c>
      <c r="U27" s="74">
        <v>-258</v>
      </c>
      <c r="V27" s="75">
        <v>4.8</v>
      </c>
      <c r="W27">
        <v>0</v>
      </c>
      <c r="X27">
        <v>-258</v>
      </c>
      <c r="Y27">
        <v>0</v>
      </c>
      <c r="Z27">
        <v>4.8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7.11</v>
      </c>
      <c r="N28" s="74">
        <v>0</v>
      </c>
      <c r="O28" s="47">
        <v>-248</v>
      </c>
      <c r="P28" s="47">
        <v>0</v>
      </c>
      <c r="Q28" s="47">
        <v>0</v>
      </c>
      <c r="R28" s="47">
        <v>0</v>
      </c>
      <c r="S28" s="75">
        <v>0</v>
      </c>
      <c r="U28" s="74">
        <v>-248</v>
      </c>
      <c r="V28" s="75">
        <v>7.11</v>
      </c>
      <c r="W28">
        <v>0</v>
      </c>
      <c r="X28">
        <v>-248</v>
      </c>
      <c r="Y28">
        <v>0</v>
      </c>
      <c r="Z28">
        <v>7.11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6.72</v>
      </c>
      <c r="N29" s="74">
        <v>0</v>
      </c>
      <c r="O29" s="47">
        <v>-203</v>
      </c>
      <c r="P29" s="47">
        <v>0</v>
      </c>
      <c r="Q29" s="47">
        <v>0</v>
      </c>
      <c r="R29" s="47">
        <v>0</v>
      </c>
      <c r="S29" s="75">
        <v>0</v>
      </c>
      <c r="U29" s="74">
        <v>-203</v>
      </c>
      <c r="V29" s="75">
        <v>6.72</v>
      </c>
      <c r="W29">
        <v>0</v>
      </c>
      <c r="X29">
        <v>-203</v>
      </c>
      <c r="Y29">
        <v>0</v>
      </c>
      <c r="Z29">
        <v>6.72</v>
      </c>
      <c r="AA29">
        <v>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4.8</v>
      </c>
      <c r="N30" s="74">
        <v>0</v>
      </c>
      <c r="O30" s="47">
        <v>-157</v>
      </c>
      <c r="P30" s="47">
        <v>0</v>
      </c>
      <c r="Q30" s="47">
        <v>0</v>
      </c>
      <c r="R30" s="47">
        <v>0</v>
      </c>
      <c r="S30" s="75">
        <v>0</v>
      </c>
      <c r="U30" s="74">
        <v>-157</v>
      </c>
      <c r="V30" s="75">
        <v>4.8</v>
      </c>
      <c r="W30">
        <v>0</v>
      </c>
      <c r="X30">
        <v>-157</v>
      </c>
      <c r="Y30">
        <v>0</v>
      </c>
      <c r="Z30">
        <v>4.8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1.73</v>
      </c>
      <c r="N31" s="74">
        <v>0</v>
      </c>
      <c r="O31" s="47">
        <v>-74</v>
      </c>
      <c r="P31" s="47">
        <v>0</v>
      </c>
      <c r="Q31" s="47">
        <v>0</v>
      </c>
      <c r="R31" s="47">
        <v>0</v>
      </c>
      <c r="S31" s="75">
        <v>0</v>
      </c>
      <c r="U31" s="74">
        <v>-74</v>
      </c>
      <c r="V31" s="75">
        <v>1.73</v>
      </c>
      <c r="W31">
        <v>0</v>
      </c>
      <c r="X31">
        <v>-74</v>
      </c>
      <c r="Y31">
        <v>0</v>
      </c>
      <c r="Z31">
        <v>1.73</v>
      </c>
      <c r="AA31">
        <v>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2.2999999999999998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2.2999999999999998</v>
      </c>
      <c r="W32">
        <v>0</v>
      </c>
      <c r="X32">
        <v>0</v>
      </c>
      <c r="Y32">
        <v>0</v>
      </c>
      <c r="Z32">
        <v>2.2999999999999998</v>
      </c>
      <c r="AA32">
        <v>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0.77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0.77</v>
      </c>
      <c r="W33">
        <v>0</v>
      </c>
      <c r="X33">
        <v>0</v>
      </c>
      <c r="Y33">
        <v>0</v>
      </c>
      <c r="Z33">
        <v>0.77</v>
      </c>
      <c r="AA33">
        <v>0</v>
      </c>
    </row>
    <row r="34" spans="7:27">
      <c r="G34" t="s">
        <v>76</v>
      </c>
      <c r="H34" s="74">
        <v>45.34</v>
      </c>
      <c r="I34" s="47">
        <v>0</v>
      </c>
      <c r="J34" s="47">
        <v>30.73</v>
      </c>
      <c r="K34" s="47">
        <v>0</v>
      </c>
      <c r="L34" s="47">
        <v>0</v>
      </c>
      <c r="M34" s="75">
        <v>1.1499999999999999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77.22</v>
      </c>
      <c r="W34">
        <v>45.34</v>
      </c>
      <c r="X34">
        <v>0</v>
      </c>
      <c r="Y34">
        <v>0</v>
      </c>
      <c r="Z34">
        <v>1.1499999999999999</v>
      </c>
      <c r="AA34">
        <v>30.73</v>
      </c>
    </row>
    <row r="35" spans="7:27">
      <c r="G35" t="s">
        <v>77</v>
      </c>
      <c r="H35" s="74">
        <v>70.11</v>
      </c>
      <c r="I35" s="47">
        <v>0</v>
      </c>
      <c r="J35" s="47">
        <v>51.86</v>
      </c>
      <c r="K35" s="47">
        <v>0</v>
      </c>
      <c r="L35" s="47">
        <v>0</v>
      </c>
      <c r="M35" s="75">
        <v>0.1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122.07</v>
      </c>
      <c r="W35">
        <v>70.11</v>
      </c>
      <c r="X35">
        <v>0</v>
      </c>
      <c r="Y35">
        <v>0</v>
      </c>
      <c r="Z35">
        <v>0.1</v>
      </c>
      <c r="AA35">
        <v>51.86</v>
      </c>
    </row>
    <row r="36" spans="7:27">
      <c r="G36" t="s">
        <v>78</v>
      </c>
      <c r="H36" s="74">
        <v>0</v>
      </c>
      <c r="I36" s="47">
        <v>0</v>
      </c>
      <c r="J36" s="47">
        <v>60.51</v>
      </c>
      <c r="K36" s="47">
        <v>0</v>
      </c>
      <c r="L36" s="47">
        <v>0</v>
      </c>
      <c r="M36" s="75">
        <v>0</v>
      </c>
      <c r="N36" s="74">
        <v>0</v>
      </c>
      <c r="O36" s="47">
        <v>-4</v>
      </c>
      <c r="P36" s="47">
        <v>0</v>
      </c>
      <c r="Q36" s="47">
        <v>0</v>
      </c>
      <c r="R36" s="47">
        <v>0</v>
      </c>
      <c r="S36" s="75">
        <v>0</v>
      </c>
      <c r="U36" s="74">
        <v>-4</v>
      </c>
      <c r="V36" s="75">
        <v>60.51</v>
      </c>
      <c r="W36">
        <v>0</v>
      </c>
      <c r="X36">
        <v>-4</v>
      </c>
      <c r="Y36">
        <v>0</v>
      </c>
      <c r="Z36">
        <v>0</v>
      </c>
      <c r="AA36">
        <v>60.51</v>
      </c>
    </row>
    <row r="37" spans="7:27">
      <c r="G37" t="s">
        <v>79</v>
      </c>
      <c r="H37" s="74">
        <v>0</v>
      </c>
      <c r="I37" s="47">
        <v>0</v>
      </c>
      <c r="J37" s="47">
        <v>59.54</v>
      </c>
      <c r="K37" s="47">
        <v>0</v>
      </c>
      <c r="L37" s="47">
        <v>0</v>
      </c>
      <c r="M37" s="75">
        <v>0</v>
      </c>
      <c r="N37" s="74">
        <v>0</v>
      </c>
      <c r="O37" s="47">
        <v>-4</v>
      </c>
      <c r="P37" s="47">
        <v>0</v>
      </c>
      <c r="Q37" s="47">
        <v>0</v>
      </c>
      <c r="R37" s="47">
        <v>0</v>
      </c>
      <c r="S37" s="75">
        <v>0</v>
      </c>
      <c r="U37" s="74">
        <v>-4</v>
      </c>
      <c r="V37" s="75">
        <v>59.54</v>
      </c>
      <c r="W37">
        <v>0</v>
      </c>
      <c r="X37">
        <v>-4</v>
      </c>
      <c r="Y37">
        <v>0</v>
      </c>
      <c r="Z37">
        <v>0</v>
      </c>
      <c r="AA37">
        <v>59.54</v>
      </c>
    </row>
    <row r="38" spans="7:27">
      <c r="G38" t="s">
        <v>80</v>
      </c>
      <c r="H38" s="74">
        <v>0</v>
      </c>
      <c r="I38" s="47">
        <v>0</v>
      </c>
      <c r="J38" s="47">
        <v>28.81</v>
      </c>
      <c r="K38" s="47">
        <v>0</v>
      </c>
      <c r="L38" s="47">
        <v>0</v>
      </c>
      <c r="M38" s="75">
        <v>0</v>
      </c>
      <c r="N38" s="74">
        <v>0</v>
      </c>
      <c r="O38" s="47">
        <v>-4</v>
      </c>
      <c r="P38" s="47">
        <v>0</v>
      </c>
      <c r="Q38" s="47">
        <v>0</v>
      </c>
      <c r="R38" s="47">
        <v>0</v>
      </c>
      <c r="S38" s="75">
        <v>0</v>
      </c>
      <c r="U38" s="74">
        <v>-4</v>
      </c>
      <c r="V38" s="75">
        <v>28.81</v>
      </c>
      <c r="W38">
        <v>0</v>
      </c>
      <c r="X38">
        <v>-4</v>
      </c>
      <c r="Y38">
        <v>0</v>
      </c>
      <c r="Z38">
        <v>0</v>
      </c>
      <c r="AA38">
        <v>28.81</v>
      </c>
    </row>
    <row r="39" spans="7:27">
      <c r="G39" t="s">
        <v>81</v>
      </c>
      <c r="H39" s="74">
        <v>2.4</v>
      </c>
      <c r="I39" s="47">
        <v>0</v>
      </c>
      <c r="J39" s="47">
        <v>39.380000000000003</v>
      </c>
      <c r="K39" s="47">
        <v>0</v>
      </c>
      <c r="L39" s="47">
        <v>0</v>
      </c>
      <c r="M39" s="75">
        <v>0</v>
      </c>
      <c r="N39" s="74">
        <v>0</v>
      </c>
      <c r="O39" s="47">
        <v>-2</v>
      </c>
      <c r="P39" s="47">
        <v>0</v>
      </c>
      <c r="Q39" s="47">
        <v>0</v>
      </c>
      <c r="R39" s="47">
        <v>0</v>
      </c>
      <c r="S39" s="75">
        <v>0</v>
      </c>
      <c r="U39" s="74">
        <v>-2</v>
      </c>
      <c r="V39" s="75">
        <v>41.78</v>
      </c>
      <c r="W39">
        <v>2.4</v>
      </c>
      <c r="X39">
        <v>-2</v>
      </c>
      <c r="Y39">
        <v>0</v>
      </c>
      <c r="Z39">
        <v>0</v>
      </c>
      <c r="AA39">
        <v>39.380000000000003</v>
      </c>
    </row>
    <row r="40" spans="7:27">
      <c r="G40" t="s">
        <v>82</v>
      </c>
      <c r="H40" s="74">
        <v>0</v>
      </c>
      <c r="I40" s="47">
        <v>0</v>
      </c>
      <c r="J40" s="47">
        <v>89.32</v>
      </c>
      <c r="K40" s="47">
        <v>0</v>
      </c>
      <c r="L40" s="47">
        <v>0</v>
      </c>
      <c r="M40" s="75">
        <v>0</v>
      </c>
      <c r="N40" s="74">
        <v>0</v>
      </c>
      <c r="O40" s="47">
        <v>-2</v>
      </c>
      <c r="P40" s="47">
        <v>0</v>
      </c>
      <c r="Q40" s="47">
        <v>0</v>
      </c>
      <c r="R40" s="47">
        <v>0</v>
      </c>
      <c r="S40" s="75">
        <v>0</v>
      </c>
      <c r="U40" s="74">
        <v>-2</v>
      </c>
      <c r="V40" s="75">
        <v>89.32</v>
      </c>
      <c r="W40">
        <v>0</v>
      </c>
      <c r="X40">
        <v>-2</v>
      </c>
      <c r="Y40">
        <v>0</v>
      </c>
      <c r="Z40">
        <v>0</v>
      </c>
      <c r="AA40">
        <v>89.32</v>
      </c>
    </row>
    <row r="41" spans="7:27">
      <c r="G41" t="s">
        <v>83</v>
      </c>
      <c r="H41" s="74">
        <v>0</v>
      </c>
      <c r="I41" s="47">
        <v>0</v>
      </c>
      <c r="J41" s="47">
        <v>45.14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45.14</v>
      </c>
      <c r="W41">
        <v>0</v>
      </c>
      <c r="X41">
        <v>0</v>
      </c>
      <c r="Y41">
        <v>0</v>
      </c>
      <c r="Z41">
        <v>0</v>
      </c>
      <c r="AA41">
        <v>45.14</v>
      </c>
    </row>
    <row r="42" spans="7:27">
      <c r="G42" t="s">
        <v>84</v>
      </c>
      <c r="H42" s="74">
        <v>0</v>
      </c>
      <c r="I42" s="47">
        <v>0</v>
      </c>
      <c r="J42" s="47">
        <v>72.989999999999995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72.989999999999995</v>
      </c>
      <c r="W42">
        <v>0</v>
      </c>
      <c r="X42">
        <v>0</v>
      </c>
      <c r="Y42">
        <v>0</v>
      </c>
      <c r="Z42">
        <v>0</v>
      </c>
      <c r="AA42">
        <v>72.989999999999995</v>
      </c>
    </row>
    <row r="43" spans="7:27">
      <c r="G43" t="s">
        <v>85</v>
      </c>
      <c r="H43" s="74">
        <v>0</v>
      </c>
      <c r="I43" s="47">
        <v>0</v>
      </c>
      <c r="J43" s="47">
        <v>143.1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143.1</v>
      </c>
      <c r="W43">
        <v>0</v>
      </c>
      <c r="X43">
        <v>0</v>
      </c>
      <c r="Y43">
        <v>0</v>
      </c>
      <c r="Z43">
        <v>0</v>
      </c>
      <c r="AA43">
        <v>143.1</v>
      </c>
    </row>
    <row r="44" spans="7:27">
      <c r="G44" t="s">
        <v>86</v>
      </c>
      <c r="H44" s="74">
        <v>0</v>
      </c>
      <c r="I44" s="47">
        <v>0</v>
      </c>
      <c r="J44" s="47">
        <v>137.34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137.34</v>
      </c>
      <c r="W44">
        <v>0</v>
      </c>
      <c r="X44">
        <v>0</v>
      </c>
      <c r="Y44">
        <v>0</v>
      </c>
      <c r="Z44">
        <v>0</v>
      </c>
      <c r="AA44">
        <v>137.34</v>
      </c>
    </row>
    <row r="45" spans="7:27">
      <c r="G45" t="s">
        <v>87</v>
      </c>
      <c r="H45" s="74">
        <v>0</v>
      </c>
      <c r="I45" s="47">
        <v>0</v>
      </c>
      <c r="J45" s="47">
        <v>133.5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133.5</v>
      </c>
      <c r="W45">
        <v>0</v>
      </c>
      <c r="X45">
        <v>0</v>
      </c>
      <c r="Y45">
        <v>0</v>
      </c>
      <c r="Z45">
        <v>0</v>
      </c>
      <c r="AA45">
        <v>133.5</v>
      </c>
    </row>
    <row r="46" spans="7:27">
      <c r="G46" t="s">
        <v>88</v>
      </c>
      <c r="H46" s="74">
        <v>0</v>
      </c>
      <c r="I46" s="47">
        <v>0</v>
      </c>
      <c r="J46" s="47">
        <v>127.73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127.73</v>
      </c>
      <c r="W46">
        <v>0</v>
      </c>
      <c r="X46">
        <v>0</v>
      </c>
      <c r="Y46">
        <v>0</v>
      </c>
      <c r="Z46">
        <v>0</v>
      </c>
      <c r="AA46">
        <v>127.73</v>
      </c>
    </row>
    <row r="47" spans="7:27">
      <c r="G47" t="s">
        <v>89</v>
      </c>
      <c r="H47" s="74">
        <v>0</v>
      </c>
      <c r="I47" s="47">
        <v>0</v>
      </c>
      <c r="J47" s="47">
        <v>112.37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112.37</v>
      </c>
      <c r="W47">
        <v>0</v>
      </c>
      <c r="X47">
        <v>0</v>
      </c>
      <c r="Y47">
        <v>0</v>
      </c>
      <c r="Z47">
        <v>0</v>
      </c>
      <c r="AA47">
        <v>112.37</v>
      </c>
    </row>
    <row r="48" spans="7:27">
      <c r="G48" t="s">
        <v>90</v>
      </c>
      <c r="H48" s="74">
        <v>0</v>
      </c>
      <c r="I48" s="47">
        <v>0</v>
      </c>
      <c r="J48" s="47">
        <v>104.68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104.68</v>
      </c>
      <c r="W48">
        <v>0</v>
      </c>
      <c r="X48">
        <v>0</v>
      </c>
      <c r="Y48">
        <v>0</v>
      </c>
      <c r="Z48">
        <v>0</v>
      </c>
      <c r="AA48">
        <v>104.68</v>
      </c>
    </row>
    <row r="49" spans="7:27">
      <c r="G49" t="s">
        <v>91</v>
      </c>
      <c r="H49" s="74">
        <v>0</v>
      </c>
      <c r="I49" s="47">
        <v>0</v>
      </c>
      <c r="J49" s="47">
        <v>97</v>
      </c>
      <c r="K49" s="47">
        <v>0</v>
      </c>
      <c r="L49" s="47">
        <v>0</v>
      </c>
      <c r="M49" s="75">
        <v>0</v>
      </c>
      <c r="N49" s="74">
        <v>0</v>
      </c>
      <c r="O49" s="47">
        <v>-10</v>
      </c>
      <c r="P49" s="47">
        <v>0</v>
      </c>
      <c r="Q49" s="47">
        <v>0</v>
      </c>
      <c r="R49" s="47">
        <v>0</v>
      </c>
      <c r="S49" s="75">
        <v>0</v>
      </c>
      <c r="U49" s="74">
        <v>-10</v>
      </c>
      <c r="V49" s="75">
        <v>97</v>
      </c>
      <c r="W49">
        <v>0</v>
      </c>
      <c r="X49">
        <v>-10</v>
      </c>
      <c r="Y49">
        <v>0</v>
      </c>
      <c r="Z49">
        <v>0</v>
      </c>
      <c r="AA49">
        <v>97</v>
      </c>
    </row>
    <row r="50" spans="7:27">
      <c r="G50" t="s">
        <v>92</v>
      </c>
      <c r="H50" s="74">
        <v>0</v>
      </c>
      <c r="I50" s="47">
        <v>0</v>
      </c>
      <c r="J50" s="47">
        <v>93.16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93.16</v>
      </c>
      <c r="W50">
        <v>0</v>
      </c>
      <c r="X50">
        <v>0</v>
      </c>
      <c r="Y50">
        <v>0</v>
      </c>
      <c r="Z50">
        <v>0</v>
      </c>
      <c r="AA50">
        <v>93.16</v>
      </c>
    </row>
    <row r="51" spans="7:27">
      <c r="G51" t="s">
        <v>93</v>
      </c>
      <c r="H51" s="74">
        <v>0</v>
      </c>
      <c r="I51" s="47">
        <v>0</v>
      </c>
      <c r="J51" s="47">
        <v>89.32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89.32</v>
      </c>
      <c r="W51">
        <v>0</v>
      </c>
      <c r="X51">
        <v>0</v>
      </c>
      <c r="Y51">
        <v>0</v>
      </c>
      <c r="Z51">
        <v>0</v>
      </c>
      <c r="AA51">
        <v>89.32</v>
      </c>
    </row>
    <row r="52" spans="7:27">
      <c r="G52" t="s">
        <v>94</v>
      </c>
      <c r="H52" s="74">
        <v>0</v>
      </c>
      <c r="I52" s="47">
        <v>0</v>
      </c>
      <c r="J52" s="47">
        <v>82.59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82.59</v>
      </c>
      <c r="W52">
        <v>0</v>
      </c>
      <c r="X52">
        <v>0</v>
      </c>
      <c r="Y52">
        <v>0</v>
      </c>
      <c r="Z52">
        <v>0</v>
      </c>
      <c r="AA52">
        <v>82.59</v>
      </c>
    </row>
    <row r="53" spans="7:27">
      <c r="G53" t="s">
        <v>95</v>
      </c>
      <c r="H53" s="74">
        <v>0</v>
      </c>
      <c r="I53" s="47">
        <v>0</v>
      </c>
      <c r="J53" s="47">
        <v>66.27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66.27</v>
      </c>
      <c r="W53">
        <v>0</v>
      </c>
      <c r="X53">
        <v>0</v>
      </c>
      <c r="Y53">
        <v>0</v>
      </c>
      <c r="Z53">
        <v>0</v>
      </c>
      <c r="AA53">
        <v>66.27</v>
      </c>
    </row>
    <row r="54" spans="7:27">
      <c r="G54" t="s">
        <v>96</v>
      </c>
      <c r="H54" s="74">
        <v>0</v>
      </c>
      <c r="I54" s="47">
        <v>0</v>
      </c>
      <c r="J54" s="47">
        <v>22.09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22.09</v>
      </c>
      <c r="W54">
        <v>0</v>
      </c>
      <c r="X54">
        <v>0</v>
      </c>
      <c r="Y54">
        <v>0</v>
      </c>
      <c r="Z54">
        <v>0</v>
      </c>
      <c r="AA54">
        <v>22.09</v>
      </c>
    </row>
    <row r="55" spans="7:27">
      <c r="G55" t="s">
        <v>97</v>
      </c>
      <c r="H55" s="74">
        <v>0</v>
      </c>
      <c r="I55" s="47">
        <v>0</v>
      </c>
      <c r="J55" s="47">
        <v>41.3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41.3</v>
      </c>
      <c r="W55">
        <v>0</v>
      </c>
      <c r="X55">
        <v>0</v>
      </c>
      <c r="Y55">
        <v>0</v>
      </c>
      <c r="Z55">
        <v>0</v>
      </c>
      <c r="AA55">
        <v>41.3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-9</v>
      </c>
      <c r="P56" s="47">
        <v>0</v>
      </c>
      <c r="Q56" s="47">
        <v>0</v>
      </c>
      <c r="R56" s="47">
        <v>0</v>
      </c>
      <c r="S56" s="75">
        <v>0</v>
      </c>
      <c r="U56" s="74">
        <v>-9</v>
      </c>
      <c r="V56" s="75">
        <v>0</v>
      </c>
      <c r="W56">
        <v>0</v>
      </c>
      <c r="X56">
        <v>-9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14.41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14.41</v>
      </c>
      <c r="W57">
        <v>0</v>
      </c>
      <c r="X57">
        <v>0</v>
      </c>
      <c r="Y57">
        <v>0</v>
      </c>
      <c r="Z57">
        <v>0</v>
      </c>
      <c r="AA57">
        <v>14.41</v>
      </c>
    </row>
    <row r="58" spans="7:27">
      <c r="G58" t="s">
        <v>100</v>
      </c>
      <c r="H58" s="74">
        <v>0</v>
      </c>
      <c r="I58" s="47">
        <v>0</v>
      </c>
      <c r="J58" s="47">
        <v>47.06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47.06</v>
      </c>
      <c r="W58">
        <v>0</v>
      </c>
      <c r="X58">
        <v>0</v>
      </c>
      <c r="Y58">
        <v>0</v>
      </c>
      <c r="Z58">
        <v>0</v>
      </c>
      <c r="AA58">
        <v>47.06</v>
      </c>
    </row>
    <row r="59" spans="7:27">
      <c r="G59" t="s">
        <v>101</v>
      </c>
      <c r="H59" s="74">
        <v>0</v>
      </c>
      <c r="I59" s="47">
        <v>0</v>
      </c>
      <c r="J59" s="47">
        <v>61.47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61.47</v>
      </c>
      <c r="W59">
        <v>0</v>
      </c>
      <c r="X59">
        <v>0</v>
      </c>
      <c r="Y59">
        <v>0</v>
      </c>
      <c r="Z59">
        <v>0</v>
      </c>
      <c r="AA59">
        <v>61.47</v>
      </c>
    </row>
    <row r="60" spans="7:27">
      <c r="G60" t="s">
        <v>102</v>
      </c>
      <c r="H60" s="74">
        <v>0</v>
      </c>
      <c r="I60" s="47">
        <v>0</v>
      </c>
      <c r="J60" s="47">
        <v>73.95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73.95</v>
      </c>
      <c r="W60">
        <v>0</v>
      </c>
      <c r="X60">
        <v>0</v>
      </c>
      <c r="Y60">
        <v>0</v>
      </c>
      <c r="Z60">
        <v>0</v>
      </c>
      <c r="AA60">
        <v>73.95</v>
      </c>
    </row>
    <row r="61" spans="7:27">
      <c r="G61" t="s">
        <v>103</v>
      </c>
      <c r="H61" s="74">
        <v>0</v>
      </c>
      <c r="I61" s="47">
        <v>0</v>
      </c>
      <c r="J61" s="47">
        <v>73.95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73.95</v>
      </c>
      <c r="W61">
        <v>0</v>
      </c>
      <c r="X61">
        <v>0</v>
      </c>
      <c r="Y61">
        <v>0</v>
      </c>
      <c r="Z61">
        <v>0</v>
      </c>
      <c r="AA61">
        <v>73.95</v>
      </c>
    </row>
    <row r="62" spans="7:27">
      <c r="G62" t="s">
        <v>104</v>
      </c>
      <c r="H62" s="74">
        <v>0</v>
      </c>
      <c r="I62" s="47">
        <v>0</v>
      </c>
      <c r="J62" s="47">
        <v>92.2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92.2</v>
      </c>
      <c r="W62">
        <v>0</v>
      </c>
      <c r="X62">
        <v>0</v>
      </c>
      <c r="Y62">
        <v>0</v>
      </c>
      <c r="Z62">
        <v>0</v>
      </c>
      <c r="AA62">
        <v>92.2</v>
      </c>
    </row>
    <row r="63" spans="7:27">
      <c r="G63" t="s">
        <v>105</v>
      </c>
      <c r="H63" s="74">
        <v>0</v>
      </c>
      <c r="I63" s="47">
        <v>0</v>
      </c>
      <c r="J63" s="47">
        <v>112.37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112.37</v>
      </c>
      <c r="W63">
        <v>0</v>
      </c>
      <c r="X63">
        <v>0</v>
      </c>
      <c r="Y63">
        <v>0</v>
      </c>
      <c r="Z63">
        <v>0</v>
      </c>
      <c r="AA63">
        <v>112.37</v>
      </c>
    </row>
    <row r="64" spans="7:27">
      <c r="G64" t="s">
        <v>106</v>
      </c>
      <c r="H64" s="74">
        <v>0</v>
      </c>
      <c r="I64" s="47">
        <v>0</v>
      </c>
      <c r="J64" s="47">
        <v>125.81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125.81</v>
      </c>
      <c r="W64">
        <v>0</v>
      </c>
      <c r="X64">
        <v>0</v>
      </c>
      <c r="Y64">
        <v>0</v>
      </c>
      <c r="Z64">
        <v>0</v>
      </c>
      <c r="AA64">
        <v>125.81</v>
      </c>
    </row>
    <row r="65" spans="7:27">
      <c r="G65" t="s">
        <v>107</v>
      </c>
      <c r="H65" s="74">
        <v>0</v>
      </c>
      <c r="I65" s="47">
        <v>0</v>
      </c>
      <c r="J65" s="47">
        <v>155.59</v>
      </c>
      <c r="K65" s="47">
        <v>0</v>
      </c>
      <c r="L65" s="47">
        <v>0</v>
      </c>
      <c r="M65" s="75">
        <v>3.36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158.94999999999999</v>
      </c>
      <c r="W65">
        <v>0</v>
      </c>
      <c r="X65">
        <v>0</v>
      </c>
      <c r="Y65">
        <v>0</v>
      </c>
      <c r="Z65">
        <v>3.36</v>
      </c>
      <c r="AA65">
        <v>155.59</v>
      </c>
    </row>
    <row r="66" spans="7:27">
      <c r="G66" t="s">
        <v>108</v>
      </c>
      <c r="H66" s="74">
        <v>0</v>
      </c>
      <c r="I66" s="47">
        <v>0</v>
      </c>
      <c r="J66" s="47">
        <v>104.69</v>
      </c>
      <c r="K66" s="47">
        <v>0</v>
      </c>
      <c r="L66" s="47">
        <v>0</v>
      </c>
      <c r="M66" s="75">
        <v>3.84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108.53</v>
      </c>
      <c r="W66">
        <v>0</v>
      </c>
      <c r="X66">
        <v>0</v>
      </c>
      <c r="Y66">
        <v>0</v>
      </c>
      <c r="Z66">
        <v>3.84</v>
      </c>
      <c r="AA66">
        <v>104.69</v>
      </c>
    </row>
    <row r="67" spans="7:27">
      <c r="G67" t="s">
        <v>109</v>
      </c>
      <c r="H67" s="74">
        <v>0</v>
      </c>
      <c r="I67" s="47">
        <v>0</v>
      </c>
      <c r="J67" s="47">
        <v>125.81</v>
      </c>
      <c r="K67" s="47">
        <v>0</v>
      </c>
      <c r="L67" s="47">
        <v>0</v>
      </c>
      <c r="M67" s="75">
        <v>2.21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128.02000000000001</v>
      </c>
      <c r="W67">
        <v>0</v>
      </c>
      <c r="X67">
        <v>0</v>
      </c>
      <c r="Y67">
        <v>0</v>
      </c>
      <c r="Z67">
        <v>2.21</v>
      </c>
      <c r="AA67">
        <v>125.81</v>
      </c>
    </row>
    <row r="68" spans="7:27">
      <c r="G68" t="s">
        <v>110</v>
      </c>
      <c r="H68" s="74">
        <v>0</v>
      </c>
      <c r="I68" s="47">
        <v>0</v>
      </c>
      <c r="J68" s="47">
        <v>4.8</v>
      </c>
      <c r="K68" s="47">
        <v>0</v>
      </c>
      <c r="L68" s="47">
        <v>0</v>
      </c>
      <c r="M68" s="75">
        <v>2.02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6.82</v>
      </c>
      <c r="W68">
        <v>0</v>
      </c>
      <c r="X68">
        <v>0</v>
      </c>
      <c r="Y68">
        <v>0</v>
      </c>
      <c r="Z68">
        <v>2.02</v>
      </c>
      <c r="AA68">
        <v>4.8</v>
      </c>
    </row>
    <row r="69" spans="7:27">
      <c r="G69" t="s">
        <v>111</v>
      </c>
      <c r="H69" s="74">
        <v>0</v>
      </c>
      <c r="I69" s="47">
        <v>0</v>
      </c>
      <c r="J69" s="47">
        <v>48.02</v>
      </c>
      <c r="K69" s="47">
        <v>0</v>
      </c>
      <c r="L69" s="47">
        <v>0</v>
      </c>
      <c r="M69" s="75">
        <v>0</v>
      </c>
      <c r="N69" s="74">
        <v>0</v>
      </c>
      <c r="O69" s="47">
        <v>-2</v>
      </c>
      <c r="P69" s="47">
        <v>0</v>
      </c>
      <c r="Q69" s="47">
        <v>0</v>
      </c>
      <c r="R69" s="47">
        <v>0</v>
      </c>
      <c r="S69" s="75">
        <v>0</v>
      </c>
      <c r="U69" s="74">
        <v>-2</v>
      </c>
      <c r="V69" s="75">
        <v>48.02</v>
      </c>
      <c r="W69">
        <v>0</v>
      </c>
      <c r="X69">
        <v>-2</v>
      </c>
      <c r="Y69">
        <v>0</v>
      </c>
      <c r="Z69">
        <v>0</v>
      </c>
      <c r="AA69">
        <v>48.02</v>
      </c>
    </row>
    <row r="70" spans="7:27">
      <c r="G70" t="s">
        <v>112</v>
      </c>
      <c r="H70" s="74">
        <v>0</v>
      </c>
      <c r="I70" s="47">
        <v>0</v>
      </c>
      <c r="J70" s="47">
        <v>75.87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75.87</v>
      </c>
      <c r="W70">
        <v>0</v>
      </c>
      <c r="X70">
        <v>0</v>
      </c>
      <c r="Y70">
        <v>0</v>
      </c>
      <c r="Z70">
        <v>0</v>
      </c>
      <c r="AA70">
        <v>75.87</v>
      </c>
    </row>
    <row r="71" spans="7:27">
      <c r="G71" t="s">
        <v>113</v>
      </c>
      <c r="H71" s="74">
        <v>16</v>
      </c>
      <c r="I71" s="47">
        <v>0</v>
      </c>
      <c r="J71" s="47">
        <v>155.65</v>
      </c>
      <c r="K71" s="47">
        <v>0</v>
      </c>
      <c r="L71" s="47">
        <v>0</v>
      </c>
      <c r="M71" s="75">
        <v>2.04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173.69</v>
      </c>
      <c r="W71">
        <v>16</v>
      </c>
      <c r="X71">
        <v>0</v>
      </c>
      <c r="Y71">
        <v>0</v>
      </c>
      <c r="Z71">
        <v>2.04</v>
      </c>
      <c r="AA71">
        <v>155.65</v>
      </c>
    </row>
    <row r="72" spans="7:27">
      <c r="G72" t="s">
        <v>114</v>
      </c>
      <c r="H72" s="74">
        <v>18.899999999999999</v>
      </c>
      <c r="I72" s="47">
        <v>0</v>
      </c>
      <c r="J72" s="47">
        <v>80.97</v>
      </c>
      <c r="K72" s="47">
        <v>0</v>
      </c>
      <c r="L72" s="47">
        <v>0</v>
      </c>
      <c r="M72" s="75">
        <v>1.85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101.72</v>
      </c>
      <c r="W72">
        <v>18.899999999999999</v>
      </c>
      <c r="X72">
        <v>0</v>
      </c>
      <c r="Y72">
        <v>0</v>
      </c>
      <c r="Z72">
        <v>1.85</v>
      </c>
      <c r="AA72">
        <v>80.97</v>
      </c>
    </row>
    <row r="73" spans="7:27">
      <c r="G73" t="s">
        <v>115</v>
      </c>
      <c r="H73" s="74">
        <v>23.46</v>
      </c>
      <c r="I73" s="47">
        <v>0</v>
      </c>
      <c r="J73" s="47">
        <v>67.64</v>
      </c>
      <c r="K73" s="47">
        <v>0</v>
      </c>
      <c r="L73" s="47">
        <v>0</v>
      </c>
      <c r="M73" s="75">
        <v>2.17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93.27</v>
      </c>
      <c r="W73">
        <v>23.46</v>
      </c>
      <c r="X73">
        <v>0</v>
      </c>
      <c r="Y73">
        <v>0</v>
      </c>
      <c r="Z73">
        <v>2.17</v>
      </c>
      <c r="AA73">
        <v>67.64</v>
      </c>
    </row>
    <row r="74" spans="7:27">
      <c r="G74" t="s">
        <v>116</v>
      </c>
      <c r="H74" s="74">
        <v>46.08</v>
      </c>
      <c r="I74" s="47">
        <v>0</v>
      </c>
      <c r="J74" s="47">
        <v>73.260000000000005</v>
      </c>
      <c r="K74" s="47">
        <v>0</v>
      </c>
      <c r="L74" s="47">
        <v>0</v>
      </c>
      <c r="M74" s="75">
        <v>1.53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120.87</v>
      </c>
      <c r="W74">
        <v>46.08</v>
      </c>
      <c r="X74">
        <v>0</v>
      </c>
      <c r="Y74">
        <v>0</v>
      </c>
      <c r="Z74">
        <v>1.53</v>
      </c>
      <c r="AA74">
        <v>73.260000000000005</v>
      </c>
    </row>
    <row r="75" spans="7:27">
      <c r="G75" t="s">
        <v>117</v>
      </c>
      <c r="H75" s="74">
        <v>46.97</v>
      </c>
      <c r="I75" s="47">
        <v>0</v>
      </c>
      <c r="J75" s="47">
        <v>72.48</v>
      </c>
      <c r="K75" s="47">
        <v>0</v>
      </c>
      <c r="L75" s="47">
        <v>0</v>
      </c>
      <c r="M75" s="75">
        <v>2.39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121.84</v>
      </c>
      <c r="W75">
        <v>46.97</v>
      </c>
      <c r="X75">
        <v>0</v>
      </c>
      <c r="Y75">
        <v>0</v>
      </c>
      <c r="Z75">
        <v>2.39</v>
      </c>
      <c r="AA75">
        <v>72.48</v>
      </c>
    </row>
    <row r="76" spans="7:27">
      <c r="G76" t="s">
        <v>118</v>
      </c>
      <c r="H76" s="74">
        <v>67.069999999999993</v>
      </c>
      <c r="I76" s="47">
        <v>0</v>
      </c>
      <c r="J76" s="47">
        <v>80.62</v>
      </c>
      <c r="K76" s="47">
        <v>0</v>
      </c>
      <c r="L76" s="47">
        <v>0</v>
      </c>
      <c r="M76" s="75">
        <v>1.64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149.33000000000001</v>
      </c>
      <c r="W76">
        <v>67.069999999999993</v>
      </c>
      <c r="X76">
        <v>0</v>
      </c>
      <c r="Y76">
        <v>0</v>
      </c>
      <c r="Z76">
        <v>1.64</v>
      </c>
      <c r="AA76">
        <v>80.62</v>
      </c>
    </row>
    <row r="77" spans="7:27">
      <c r="G77" t="s">
        <v>119</v>
      </c>
      <c r="H77" s="74">
        <v>123.59</v>
      </c>
      <c r="I77" s="47">
        <v>0</v>
      </c>
      <c r="J77" s="47">
        <v>121.95</v>
      </c>
      <c r="K77" s="47">
        <v>0</v>
      </c>
      <c r="L77" s="47">
        <v>0</v>
      </c>
      <c r="M77" s="75">
        <v>2.0299999999999998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247.57</v>
      </c>
      <c r="W77">
        <v>123.59</v>
      </c>
      <c r="X77">
        <v>0</v>
      </c>
      <c r="Y77">
        <v>0</v>
      </c>
      <c r="Z77">
        <v>2.0299999999999998</v>
      </c>
      <c r="AA77">
        <v>121.95</v>
      </c>
    </row>
    <row r="78" spans="7:27">
      <c r="G78" t="s">
        <v>120</v>
      </c>
      <c r="H78" s="74">
        <v>189.29</v>
      </c>
      <c r="I78" s="47">
        <v>0</v>
      </c>
      <c r="J78" s="47">
        <v>211.29</v>
      </c>
      <c r="K78" s="47">
        <v>0</v>
      </c>
      <c r="L78" s="47">
        <v>0</v>
      </c>
      <c r="M78" s="75">
        <v>3.17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403.75</v>
      </c>
      <c r="W78">
        <v>189.29</v>
      </c>
      <c r="X78">
        <v>0</v>
      </c>
      <c r="Y78">
        <v>0</v>
      </c>
      <c r="Z78">
        <v>3.17</v>
      </c>
      <c r="AA78">
        <v>211.29</v>
      </c>
    </row>
    <row r="79" spans="7:27">
      <c r="G79" t="s">
        <v>121</v>
      </c>
      <c r="H79" s="74">
        <v>153.66</v>
      </c>
      <c r="I79" s="47">
        <v>0</v>
      </c>
      <c r="J79" s="47">
        <v>138.30000000000001</v>
      </c>
      <c r="K79" s="47">
        <v>0</v>
      </c>
      <c r="L79" s="47">
        <v>0</v>
      </c>
      <c r="M79" s="75">
        <v>3.75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295.70999999999998</v>
      </c>
      <c r="W79">
        <v>153.66</v>
      </c>
      <c r="X79">
        <v>0</v>
      </c>
      <c r="Y79">
        <v>0</v>
      </c>
      <c r="Z79">
        <v>3.75</v>
      </c>
      <c r="AA79">
        <v>138.30000000000001</v>
      </c>
    </row>
    <row r="80" spans="7:27">
      <c r="G80" t="s">
        <v>122</v>
      </c>
      <c r="H80" s="74">
        <v>128.69</v>
      </c>
      <c r="I80" s="47">
        <v>0</v>
      </c>
      <c r="J80" s="47">
        <v>120.05</v>
      </c>
      <c r="K80" s="47">
        <v>0</v>
      </c>
      <c r="L80" s="47">
        <v>0</v>
      </c>
      <c r="M80" s="75">
        <v>6.82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255.56</v>
      </c>
      <c r="W80">
        <v>128.69</v>
      </c>
      <c r="X80">
        <v>0</v>
      </c>
      <c r="Y80">
        <v>0</v>
      </c>
      <c r="Z80">
        <v>6.82</v>
      </c>
      <c r="AA80">
        <v>120.05</v>
      </c>
    </row>
    <row r="81" spans="7:27">
      <c r="G81" t="s">
        <v>123</v>
      </c>
      <c r="H81" s="74">
        <v>157.5</v>
      </c>
      <c r="I81" s="47">
        <v>0</v>
      </c>
      <c r="J81" s="47">
        <v>116.21</v>
      </c>
      <c r="K81" s="47">
        <v>0</v>
      </c>
      <c r="L81" s="47">
        <v>0</v>
      </c>
      <c r="M81" s="75">
        <v>5.09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278.8</v>
      </c>
      <c r="W81">
        <v>157.5</v>
      </c>
      <c r="X81">
        <v>0</v>
      </c>
      <c r="Y81">
        <v>0</v>
      </c>
      <c r="Z81">
        <v>5.09</v>
      </c>
      <c r="AA81">
        <v>116.21</v>
      </c>
    </row>
    <row r="82" spans="7:27">
      <c r="G82" t="s">
        <v>124</v>
      </c>
      <c r="H82" s="74">
        <v>167.11</v>
      </c>
      <c r="I82" s="47">
        <v>0</v>
      </c>
      <c r="J82" s="47">
        <v>101.8</v>
      </c>
      <c r="K82" s="47">
        <v>0</v>
      </c>
      <c r="L82" s="47">
        <v>0</v>
      </c>
      <c r="M82" s="75">
        <v>5.28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274.19</v>
      </c>
      <c r="W82">
        <v>167.11</v>
      </c>
      <c r="X82">
        <v>0</v>
      </c>
      <c r="Y82">
        <v>0</v>
      </c>
      <c r="Z82">
        <v>5.28</v>
      </c>
      <c r="AA82">
        <v>101.8</v>
      </c>
    </row>
    <row r="83" spans="7:27">
      <c r="G83" t="s">
        <v>125</v>
      </c>
      <c r="H83" s="74">
        <v>171.91</v>
      </c>
      <c r="I83" s="47">
        <v>0</v>
      </c>
      <c r="J83" s="47">
        <v>67.23</v>
      </c>
      <c r="K83" s="47">
        <v>0</v>
      </c>
      <c r="L83" s="47">
        <v>0</v>
      </c>
      <c r="M83" s="75">
        <v>9.6999999999999993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248.84</v>
      </c>
      <c r="W83">
        <v>171.91</v>
      </c>
      <c r="X83">
        <v>0</v>
      </c>
      <c r="Y83">
        <v>0</v>
      </c>
      <c r="Z83">
        <v>9.6999999999999993</v>
      </c>
      <c r="AA83">
        <v>67.23</v>
      </c>
    </row>
    <row r="84" spans="7:27">
      <c r="G84" t="s">
        <v>126</v>
      </c>
      <c r="H84" s="74">
        <v>166.14</v>
      </c>
      <c r="I84" s="47">
        <v>0</v>
      </c>
      <c r="J84" s="47">
        <v>42.26</v>
      </c>
      <c r="K84" s="47">
        <v>0</v>
      </c>
      <c r="L84" s="47">
        <v>0</v>
      </c>
      <c r="M84" s="75">
        <v>7.11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215.51</v>
      </c>
      <c r="W84">
        <v>166.14</v>
      </c>
      <c r="X84">
        <v>0</v>
      </c>
      <c r="Y84">
        <v>0</v>
      </c>
      <c r="Z84">
        <v>7.11</v>
      </c>
      <c r="AA84">
        <v>42.26</v>
      </c>
    </row>
    <row r="85" spans="7:27">
      <c r="G85" t="s">
        <v>127</v>
      </c>
      <c r="H85" s="74">
        <v>160.38999999999999</v>
      </c>
      <c r="I85" s="47">
        <v>0</v>
      </c>
      <c r="J85" s="47">
        <v>12.49</v>
      </c>
      <c r="K85" s="47">
        <v>0</v>
      </c>
      <c r="L85" s="47">
        <v>0</v>
      </c>
      <c r="M85" s="75">
        <v>7.68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180.56</v>
      </c>
      <c r="W85">
        <v>160.38999999999999</v>
      </c>
      <c r="X85">
        <v>0</v>
      </c>
      <c r="Y85">
        <v>0</v>
      </c>
      <c r="Z85">
        <v>7.68</v>
      </c>
      <c r="AA85">
        <v>12.49</v>
      </c>
    </row>
    <row r="86" spans="7:27">
      <c r="G86" t="s">
        <v>128</v>
      </c>
      <c r="H86" s="74">
        <v>167.11</v>
      </c>
      <c r="I86" s="47">
        <v>0</v>
      </c>
      <c r="J86" s="47">
        <v>150.78</v>
      </c>
      <c r="K86" s="47">
        <v>0</v>
      </c>
      <c r="L86" s="47">
        <v>0</v>
      </c>
      <c r="M86" s="75">
        <v>7.49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325.38</v>
      </c>
      <c r="W86">
        <v>167.11</v>
      </c>
      <c r="X86">
        <v>0</v>
      </c>
      <c r="Y86">
        <v>0</v>
      </c>
      <c r="Z86">
        <v>7.49</v>
      </c>
      <c r="AA86">
        <v>150.78</v>
      </c>
    </row>
    <row r="87" spans="7:27">
      <c r="G87" t="s">
        <v>129</v>
      </c>
      <c r="H87" s="74">
        <v>122.94</v>
      </c>
      <c r="I87" s="47">
        <v>0</v>
      </c>
      <c r="J87" s="47">
        <v>99.88</v>
      </c>
      <c r="K87" s="47">
        <v>0</v>
      </c>
      <c r="L87" s="47">
        <v>0</v>
      </c>
      <c r="M87" s="75">
        <v>6.24</v>
      </c>
      <c r="N87" s="74">
        <v>0</v>
      </c>
      <c r="O87" s="47">
        <v>0</v>
      </c>
      <c r="P87" s="47">
        <v>0</v>
      </c>
      <c r="Q87" s="47">
        <v>-10</v>
      </c>
      <c r="R87" s="47">
        <v>0</v>
      </c>
      <c r="S87" s="75">
        <v>0</v>
      </c>
      <c r="U87" s="74">
        <v>-10</v>
      </c>
      <c r="V87" s="75">
        <v>229.06</v>
      </c>
      <c r="W87">
        <v>122.94</v>
      </c>
      <c r="X87">
        <v>0</v>
      </c>
      <c r="Y87">
        <v>-10</v>
      </c>
      <c r="Z87">
        <v>6.24</v>
      </c>
      <c r="AA87">
        <v>99.88</v>
      </c>
    </row>
    <row r="88" spans="7:27">
      <c r="G88" t="s">
        <v>130</v>
      </c>
      <c r="H88" s="74">
        <v>106.6</v>
      </c>
      <c r="I88" s="47">
        <v>0</v>
      </c>
      <c r="J88" s="47">
        <v>100.84</v>
      </c>
      <c r="K88" s="47">
        <v>0</v>
      </c>
      <c r="L88" s="47">
        <v>0</v>
      </c>
      <c r="M88" s="75">
        <v>4.2300000000000004</v>
      </c>
      <c r="N88" s="74">
        <v>0</v>
      </c>
      <c r="O88" s="47">
        <v>0</v>
      </c>
      <c r="P88" s="47">
        <v>0</v>
      </c>
      <c r="Q88" s="47">
        <v>-10</v>
      </c>
      <c r="R88" s="47">
        <v>0</v>
      </c>
      <c r="S88" s="75">
        <v>0</v>
      </c>
      <c r="U88" s="74">
        <v>-10</v>
      </c>
      <c r="V88" s="75">
        <v>211.67</v>
      </c>
      <c r="W88">
        <v>106.6</v>
      </c>
      <c r="X88">
        <v>0</v>
      </c>
      <c r="Y88">
        <v>-10</v>
      </c>
      <c r="Z88">
        <v>4.2300000000000004</v>
      </c>
      <c r="AA88">
        <v>100.84</v>
      </c>
    </row>
    <row r="89" spans="7:27">
      <c r="G89" t="s">
        <v>131</v>
      </c>
      <c r="H89" s="74">
        <v>97</v>
      </c>
      <c r="I89" s="47">
        <v>0</v>
      </c>
      <c r="J89" s="47">
        <v>106.61</v>
      </c>
      <c r="K89" s="47">
        <v>0</v>
      </c>
      <c r="L89" s="47">
        <v>0</v>
      </c>
      <c r="M89" s="75">
        <v>6.53</v>
      </c>
      <c r="N89" s="74">
        <v>0</v>
      </c>
      <c r="O89" s="47">
        <v>0</v>
      </c>
      <c r="P89" s="47">
        <v>0</v>
      </c>
      <c r="Q89" s="47">
        <v>-10</v>
      </c>
      <c r="R89" s="47">
        <v>0</v>
      </c>
      <c r="S89" s="75">
        <v>0</v>
      </c>
      <c r="U89" s="74">
        <v>-10</v>
      </c>
      <c r="V89" s="75">
        <v>210.14</v>
      </c>
      <c r="W89">
        <v>97</v>
      </c>
      <c r="X89">
        <v>0</v>
      </c>
      <c r="Y89">
        <v>-10</v>
      </c>
      <c r="Z89">
        <v>6.53</v>
      </c>
      <c r="AA89">
        <v>106.61</v>
      </c>
    </row>
    <row r="90" spans="7:27">
      <c r="G90" t="s">
        <v>132</v>
      </c>
      <c r="H90" s="74">
        <v>66.27</v>
      </c>
      <c r="I90" s="47">
        <v>0</v>
      </c>
      <c r="J90" s="47">
        <v>170.95</v>
      </c>
      <c r="K90" s="47">
        <v>0</v>
      </c>
      <c r="L90" s="47">
        <v>0</v>
      </c>
      <c r="M90" s="75">
        <v>4.42</v>
      </c>
      <c r="N90" s="74">
        <v>0</v>
      </c>
      <c r="O90" s="47">
        <v>0</v>
      </c>
      <c r="P90" s="47">
        <v>0</v>
      </c>
      <c r="Q90" s="47">
        <v>-10</v>
      </c>
      <c r="R90" s="47">
        <v>0</v>
      </c>
      <c r="S90" s="75">
        <v>0</v>
      </c>
      <c r="U90" s="74">
        <v>-10</v>
      </c>
      <c r="V90" s="75">
        <v>241.64</v>
      </c>
      <c r="W90">
        <v>66.27</v>
      </c>
      <c r="X90">
        <v>0</v>
      </c>
      <c r="Y90">
        <v>-10</v>
      </c>
      <c r="Z90">
        <v>4.42</v>
      </c>
      <c r="AA90">
        <v>170.95</v>
      </c>
    </row>
    <row r="91" spans="7:27">
      <c r="G91" t="s">
        <v>133</v>
      </c>
      <c r="H91" s="74">
        <v>177.68</v>
      </c>
      <c r="I91" s="47">
        <v>0</v>
      </c>
      <c r="J91" s="47">
        <v>149.82</v>
      </c>
      <c r="K91" s="47">
        <v>0</v>
      </c>
      <c r="L91" s="47">
        <v>0</v>
      </c>
      <c r="M91" s="75">
        <v>2.69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>
        <v>-10</v>
      </c>
      <c r="V91" s="75">
        <v>330.19</v>
      </c>
      <c r="W91">
        <v>177.68</v>
      </c>
      <c r="X91">
        <v>0</v>
      </c>
      <c r="Y91">
        <v>-10</v>
      </c>
      <c r="Z91">
        <v>2.69</v>
      </c>
      <c r="AA91">
        <v>149.82</v>
      </c>
    </row>
    <row r="92" spans="7:27">
      <c r="G92" t="s">
        <v>134</v>
      </c>
      <c r="H92" s="74">
        <v>134.44999999999999</v>
      </c>
      <c r="I92" s="47">
        <v>0</v>
      </c>
      <c r="J92" s="47">
        <v>132.54</v>
      </c>
      <c r="K92" s="47">
        <v>0</v>
      </c>
      <c r="L92" s="47">
        <v>0</v>
      </c>
      <c r="M92" s="75">
        <v>5.38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>
        <v>-10</v>
      </c>
      <c r="V92" s="75">
        <v>272.37</v>
      </c>
      <c r="W92">
        <v>134.44999999999999</v>
      </c>
      <c r="X92">
        <v>0</v>
      </c>
      <c r="Y92">
        <v>-10</v>
      </c>
      <c r="Z92">
        <v>5.38</v>
      </c>
      <c r="AA92">
        <v>132.54</v>
      </c>
    </row>
    <row r="93" spans="7:27">
      <c r="G93" t="s">
        <v>135</v>
      </c>
      <c r="H93" s="74">
        <v>68.19</v>
      </c>
      <c r="I93" s="47">
        <v>0</v>
      </c>
      <c r="J93" s="47">
        <v>121.97</v>
      </c>
      <c r="K93" s="47">
        <v>0</v>
      </c>
      <c r="L93" s="47">
        <v>0</v>
      </c>
      <c r="M93" s="75">
        <v>6.63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>
        <v>-10</v>
      </c>
      <c r="V93" s="75">
        <v>196.79</v>
      </c>
      <c r="W93">
        <v>68.19</v>
      </c>
      <c r="X93">
        <v>0</v>
      </c>
      <c r="Y93">
        <v>-10</v>
      </c>
      <c r="Z93">
        <v>6.63</v>
      </c>
      <c r="AA93">
        <v>121.97</v>
      </c>
    </row>
    <row r="94" spans="7:27">
      <c r="G94" t="s">
        <v>136</v>
      </c>
      <c r="H94" s="74">
        <v>41.3</v>
      </c>
      <c r="I94" s="47">
        <v>0</v>
      </c>
      <c r="J94" s="47">
        <v>106.6</v>
      </c>
      <c r="K94" s="47">
        <v>0</v>
      </c>
      <c r="L94" s="47">
        <v>0</v>
      </c>
      <c r="M94" s="75">
        <v>6.15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>
        <v>-10</v>
      </c>
      <c r="V94" s="75">
        <v>154.05000000000001</v>
      </c>
      <c r="W94">
        <v>41.3</v>
      </c>
      <c r="X94">
        <v>0</v>
      </c>
      <c r="Y94">
        <v>-10</v>
      </c>
      <c r="Z94">
        <v>6.15</v>
      </c>
      <c r="AA94">
        <v>106.6</v>
      </c>
    </row>
    <row r="95" spans="7:27">
      <c r="G95" t="s">
        <v>137</v>
      </c>
      <c r="H95" s="74">
        <v>0</v>
      </c>
      <c r="I95" s="47">
        <v>0</v>
      </c>
      <c r="J95" s="47">
        <v>101.81</v>
      </c>
      <c r="K95" s="47">
        <v>0</v>
      </c>
      <c r="L95" s="47">
        <v>0</v>
      </c>
      <c r="M95" s="75">
        <v>3.55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105.36</v>
      </c>
      <c r="W95">
        <v>0</v>
      </c>
      <c r="X95">
        <v>0</v>
      </c>
      <c r="Y95">
        <v>-10</v>
      </c>
      <c r="Z95">
        <v>3.55</v>
      </c>
      <c r="AA95">
        <v>101.81</v>
      </c>
    </row>
    <row r="96" spans="7:27">
      <c r="G96" t="s">
        <v>138</v>
      </c>
      <c r="H96" s="74">
        <v>0</v>
      </c>
      <c r="I96" s="47">
        <v>0</v>
      </c>
      <c r="J96" s="47">
        <v>92.19</v>
      </c>
      <c r="K96" s="47">
        <v>0</v>
      </c>
      <c r="L96" s="47">
        <v>0</v>
      </c>
      <c r="M96" s="75">
        <v>0.57999999999999996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>
        <v>-10</v>
      </c>
      <c r="V96" s="75">
        <v>92.77</v>
      </c>
      <c r="W96">
        <v>0</v>
      </c>
      <c r="X96">
        <v>0</v>
      </c>
      <c r="Y96">
        <v>-10</v>
      </c>
      <c r="Z96">
        <v>0.57999999999999996</v>
      </c>
      <c r="AA96">
        <v>92.19</v>
      </c>
    </row>
    <row r="97" spans="1:83">
      <c r="G97" t="s">
        <v>139</v>
      </c>
      <c r="H97" s="74">
        <v>0</v>
      </c>
      <c r="I97" s="47">
        <v>0</v>
      </c>
      <c r="J97" s="47">
        <v>76.83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-10</v>
      </c>
      <c r="R97" s="47">
        <v>0</v>
      </c>
      <c r="S97" s="75">
        <v>0</v>
      </c>
      <c r="U97" s="74">
        <v>-10</v>
      </c>
      <c r="V97" s="75">
        <v>76.83</v>
      </c>
      <c r="W97">
        <v>0</v>
      </c>
      <c r="X97">
        <v>0</v>
      </c>
      <c r="Y97">
        <v>-10</v>
      </c>
      <c r="Z97">
        <v>0</v>
      </c>
      <c r="AA97">
        <v>76.83</v>
      </c>
    </row>
    <row r="98" spans="1:83">
      <c r="G98" t="s">
        <v>140</v>
      </c>
      <c r="H98" s="74">
        <v>0</v>
      </c>
      <c r="I98" s="47">
        <v>0</v>
      </c>
      <c r="J98" s="47">
        <v>62.43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-10</v>
      </c>
      <c r="R98" s="47">
        <v>0</v>
      </c>
      <c r="S98" s="75">
        <v>0</v>
      </c>
      <c r="U98" s="74">
        <v>-10</v>
      </c>
      <c r="V98" s="75">
        <v>62.43</v>
      </c>
      <c r="W98">
        <v>0</v>
      </c>
      <c r="X98">
        <v>0</v>
      </c>
      <c r="Y98">
        <v>-10</v>
      </c>
      <c r="Z98">
        <v>0</v>
      </c>
      <c r="AA98">
        <v>62.43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0.68403750000000008</v>
      </c>
      <c r="I99" s="70">
        <f t="shared" ref="I99:BQ99" si="1">SUM(I3:I98)/4000</f>
        <v>0</v>
      </c>
      <c r="J99" s="70">
        <f t="shared" si="1"/>
        <v>1.4450449999999999</v>
      </c>
      <c r="K99" s="70">
        <f t="shared" si="1"/>
        <v>0</v>
      </c>
      <c r="L99" s="70">
        <f t="shared" si="1"/>
        <v>0</v>
      </c>
      <c r="M99" s="70">
        <f t="shared" si="1"/>
        <v>4.6245000000000001E-2</v>
      </c>
      <c r="N99" s="69">
        <f t="shared" si="1"/>
        <v>0</v>
      </c>
      <c r="O99" s="70">
        <f t="shared" si="1"/>
        <v>-1.3685</v>
      </c>
      <c r="P99" s="70">
        <f t="shared" si="1"/>
        <v>0</v>
      </c>
      <c r="Q99" s="70">
        <f t="shared" si="1"/>
        <v>-0.16575000000000001</v>
      </c>
      <c r="R99" s="70">
        <f t="shared" si="1"/>
        <v>0</v>
      </c>
      <c r="S99" s="71">
        <f t="shared" si="1"/>
        <v>0</v>
      </c>
      <c r="U99" s="69">
        <f t="shared" si="1"/>
        <v>-1.5342499999999999</v>
      </c>
      <c r="V99" s="71">
        <f t="shared" si="1"/>
        <v>2.1753275000000003</v>
      </c>
      <c r="W99">
        <f t="shared" si="1"/>
        <v>0.68403750000000008</v>
      </c>
      <c r="X99">
        <f t="shared" si="1"/>
        <v>-1.3685</v>
      </c>
      <c r="Y99">
        <f t="shared" si="1"/>
        <v>-0.16575000000000001</v>
      </c>
      <c r="Z99">
        <f t="shared" si="1"/>
        <v>4.6245000000000001E-2</v>
      </c>
      <c r="AA99">
        <f t="shared" si="1"/>
        <v>1.4450449999999999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9</v>
      </c>
      <c r="W1" t="s">
        <v>554</v>
      </c>
      <c r="X1" t="s">
        <v>556</v>
      </c>
      <c r="Y1" t="s">
        <v>570</v>
      </c>
      <c r="Z1" t="s">
        <v>566</v>
      </c>
      <c r="AA1" t="s">
        <v>562</v>
      </c>
      <c r="AB1" t="s">
        <v>566</v>
      </c>
      <c r="AC1" t="s">
        <v>576</v>
      </c>
      <c r="AD1" t="s">
        <v>558</v>
      </c>
      <c r="AE1" t="s">
        <v>146</v>
      </c>
      <c r="AF1" t="s">
        <v>562</v>
      </c>
      <c r="AG1" t="s">
        <v>145</v>
      </c>
      <c r="AH1" t="s">
        <v>145</v>
      </c>
      <c r="AI1" t="s">
        <v>578</v>
      </c>
      <c r="AJ1" t="s">
        <v>580</v>
      </c>
      <c r="AK1" t="s">
        <v>564</v>
      </c>
      <c r="AL1" t="s">
        <v>568</v>
      </c>
      <c r="AM1" t="s">
        <v>548</v>
      </c>
      <c r="AN1" t="s">
        <v>544</v>
      </c>
      <c r="AO1" t="s">
        <v>546</v>
      </c>
      <c r="AP1" t="s">
        <v>145</v>
      </c>
      <c r="AQ1" t="s">
        <v>146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45622</v>
      </c>
      <c r="W2" s="29" t="s">
        <v>148</v>
      </c>
      <c r="X2" t="s">
        <v>148</v>
      </c>
      <c r="Y2" t="s">
        <v>149</v>
      </c>
      <c r="Z2" t="s">
        <v>148</v>
      </c>
      <c r="AA2" t="s">
        <v>169</v>
      </c>
      <c r="AB2" t="s">
        <v>148</v>
      </c>
      <c r="AC2" t="s">
        <v>148</v>
      </c>
      <c r="AD2" t="s">
        <v>148</v>
      </c>
      <c r="AE2" t="s">
        <v>552</v>
      </c>
      <c r="AF2" t="s">
        <v>170</v>
      </c>
      <c r="AG2" t="s">
        <v>552</v>
      </c>
      <c r="AH2" t="s">
        <v>572</v>
      </c>
      <c r="AI2" t="s">
        <v>240</v>
      </c>
      <c r="AJ2" t="s">
        <v>358</v>
      </c>
      <c r="AK2" t="s">
        <v>535</v>
      </c>
      <c r="AL2" t="s">
        <v>535</v>
      </c>
      <c r="AM2" t="s">
        <v>535</v>
      </c>
      <c r="AN2" t="s">
        <v>148</v>
      </c>
      <c r="AO2" t="s">
        <v>148</v>
      </c>
      <c r="AP2" t="s">
        <v>550</v>
      </c>
      <c r="AQ2" t="s">
        <v>550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0.48</v>
      </c>
      <c r="I3" s="54">
        <v>0</v>
      </c>
      <c r="J3" s="54">
        <v>2.38</v>
      </c>
      <c r="K3" s="54">
        <v>112.36</v>
      </c>
      <c r="L3" s="54">
        <v>10.559999999999999</v>
      </c>
      <c r="M3" s="73">
        <v>0</v>
      </c>
      <c r="N3" s="72">
        <v>137.04</v>
      </c>
      <c r="O3" s="54">
        <v>45.68</v>
      </c>
      <c r="P3" s="54">
        <v>0</v>
      </c>
      <c r="Q3" s="54">
        <v>0</v>
      </c>
      <c r="R3" s="54">
        <v>0</v>
      </c>
      <c r="S3" s="73">
        <v>0</v>
      </c>
      <c r="T3" t="s">
        <v>583</v>
      </c>
      <c r="W3">
        <v>17.29</v>
      </c>
      <c r="X3">
        <v>8.64</v>
      </c>
      <c r="Y3">
        <v>2.38</v>
      </c>
      <c r="Z3">
        <v>25.93</v>
      </c>
      <c r="AA3">
        <v>0</v>
      </c>
      <c r="AB3">
        <v>25.93</v>
      </c>
      <c r="AC3">
        <v>25.93</v>
      </c>
      <c r="AD3">
        <v>8.64</v>
      </c>
      <c r="AE3">
        <v>45.68</v>
      </c>
      <c r="AF3">
        <v>0</v>
      </c>
      <c r="AG3">
        <v>137.04</v>
      </c>
      <c r="AH3">
        <v>0</v>
      </c>
      <c r="AI3">
        <v>0</v>
      </c>
      <c r="AJ3">
        <v>0.48</v>
      </c>
      <c r="AK3">
        <v>5.76</v>
      </c>
      <c r="AL3">
        <v>4.8</v>
      </c>
      <c r="AM3">
        <v>0</v>
      </c>
      <c r="AN3">
        <v>0</v>
      </c>
      <c r="AO3">
        <v>0</v>
      </c>
      <c r="AP3">
        <v>0</v>
      </c>
      <c r="AQ3">
        <v>0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0.48</v>
      </c>
      <c r="I4" s="47">
        <v>0</v>
      </c>
      <c r="J4" s="47">
        <v>2.38</v>
      </c>
      <c r="K4" s="47">
        <v>112.36</v>
      </c>
      <c r="L4" s="47">
        <v>10.559999999999999</v>
      </c>
      <c r="M4" s="75">
        <v>0</v>
      </c>
      <c r="N4" s="74">
        <v>137.04</v>
      </c>
      <c r="O4" s="47">
        <v>45.68</v>
      </c>
      <c r="P4" s="47">
        <v>0</v>
      </c>
      <c r="Q4" s="47">
        <v>0</v>
      </c>
      <c r="R4" s="47">
        <v>0</v>
      </c>
      <c r="S4" s="75">
        <v>0</v>
      </c>
      <c r="T4" t="s">
        <v>584</v>
      </c>
      <c r="W4">
        <v>17.29</v>
      </c>
      <c r="X4">
        <v>8.64</v>
      </c>
      <c r="Y4">
        <v>2.38</v>
      </c>
      <c r="Z4">
        <v>25.93</v>
      </c>
      <c r="AA4">
        <v>0</v>
      </c>
      <c r="AB4">
        <v>25.93</v>
      </c>
      <c r="AC4">
        <v>25.93</v>
      </c>
      <c r="AD4">
        <v>8.64</v>
      </c>
      <c r="AE4">
        <v>45.68</v>
      </c>
      <c r="AF4">
        <v>0</v>
      </c>
      <c r="AG4">
        <v>137.04</v>
      </c>
      <c r="AH4">
        <v>0</v>
      </c>
      <c r="AI4">
        <v>0</v>
      </c>
      <c r="AJ4">
        <v>0.48</v>
      </c>
      <c r="AK4">
        <v>5.76</v>
      </c>
      <c r="AL4">
        <v>4.8</v>
      </c>
      <c r="AM4">
        <v>0</v>
      </c>
      <c r="AN4">
        <v>0</v>
      </c>
      <c r="AO4">
        <v>0</v>
      </c>
      <c r="AP4">
        <v>0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0.48</v>
      </c>
      <c r="I5" s="47">
        <v>0</v>
      </c>
      <c r="J5" s="47">
        <v>2.38</v>
      </c>
      <c r="K5" s="47">
        <v>112.36</v>
      </c>
      <c r="L5" s="47">
        <v>10.559999999999999</v>
      </c>
      <c r="M5" s="75">
        <v>0</v>
      </c>
      <c r="N5" s="74">
        <v>137.04</v>
      </c>
      <c r="O5" s="47">
        <v>45.68</v>
      </c>
      <c r="P5" s="47">
        <v>0</v>
      </c>
      <c r="Q5" s="47">
        <v>0</v>
      </c>
      <c r="R5" s="47">
        <v>0</v>
      </c>
      <c r="S5" s="75">
        <v>0</v>
      </c>
      <c r="T5" t="s">
        <v>583</v>
      </c>
      <c r="W5">
        <v>17.29</v>
      </c>
      <c r="X5">
        <v>8.64</v>
      </c>
      <c r="Y5">
        <v>2.38</v>
      </c>
      <c r="Z5">
        <v>25.93</v>
      </c>
      <c r="AA5">
        <v>0</v>
      </c>
      <c r="AB5">
        <v>25.93</v>
      </c>
      <c r="AC5">
        <v>25.93</v>
      </c>
      <c r="AD5">
        <v>8.64</v>
      </c>
      <c r="AE5">
        <v>45.68</v>
      </c>
      <c r="AF5">
        <v>0</v>
      </c>
      <c r="AG5">
        <v>137.04</v>
      </c>
      <c r="AH5">
        <v>0</v>
      </c>
      <c r="AI5">
        <v>0</v>
      </c>
      <c r="AJ5">
        <v>0.48</v>
      </c>
      <c r="AK5">
        <v>5.76</v>
      </c>
      <c r="AL5">
        <v>4.8</v>
      </c>
      <c r="AM5">
        <v>0</v>
      </c>
      <c r="AN5">
        <v>0</v>
      </c>
      <c r="AO5">
        <v>0</v>
      </c>
      <c r="AP5">
        <v>0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0.48</v>
      </c>
      <c r="I6" s="47">
        <v>0</v>
      </c>
      <c r="J6" s="47">
        <v>2.38</v>
      </c>
      <c r="K6" s="47">
        <v>112.36</v>
      </c>
      <c r="L6" s="47">
        <v>10.559999999999999</v>
      </c>
      <c r="M6" s="75">
        <v>0</v>
      </c>
      <c r="N6" s="74">
        <v>137.04</v>
      </c>
      <c r="O6" s="47">
        <v>45.68</v>
      </c>
      <c r="P6" s="47">
        <v>0</v>
      </c>
      <c r="Q6" s="47">
        <v>0</v>
      </c>
      <c r="R6" s="47">
        <v>0</v>
      </c>
      <c r="S6" s="75">
        <v>0</v>
      </c>
      <c r="T6" t="s">
        <v>584</v>
      </c>
      <c r="W6">
        <v>17.29</v>
      </c>
      <c r="X6">
        <v>8.64</v>
      </c>
      <c r="Y6">
        <v>2.38</v>
      </c>
      <c r="Z6">
        <v>25.93</v>
      </c>
      <c r="AA6">
        <v>0</v>
      </c>
      <c r="AB6">
        <v>25.93</v>
      </c>
      <c r="AC6">
        <v>25.93</v>
      </c>
      <c r="AD6">
        <v>8.64</v>
      </c>
      <c r="AE6">
        <v>45.68</v>
      </c>
      <c r="AF6">
        <v>0</v>
      </c>
      <c r="AG6">
        <v>137.04</v>
      </c>
      <c r="AH6">
        <v>0</v>
      </c>
      <c r="AI6">
        <v>0</v>
      </c>
      <c r="AJ6">
        <v>0.48</v>
      </c>
      <c r="AK6">
        <v>5.76</v>
      </c>
      <c r="AL6">
        <v>4.8</v>
      </c>
      <c r="AM6">
        <v>0</v>
      </c>
      <c r="AN6">
        <v>0</v>
      </c>
      <c r="AO6">
        <v>0</v>
      </c>
      <c r="AP6">
        <v>0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0.48</v>
      </c>
      <c r="I7" s="47">
        <v>0</v>
      </c>
      <c r="J7" s="47">
        <v>2.38</v>
      </c>
      <c r="K7" s="47">
        <v>112.36</v>
      </c>
      <c r="L7" s="47">
        <v>10.559999999999999</v>
      </c>
      <c r="M7" s="75">
        <v>0</v>
      </c>
      <c r="N7" s="74">
        <v>137.04</v>
      </c>
      <c r="O7" s="47">
        <v>45.68</v>
      </c>
      <c r="P7" s="47">
        <v>0</v>
      </c>
      <c r="Q7" s="47">
        <v>0</v>
      </c>
      <c r="R7" s="47">
        <v>0</v>
      </c>
      <c r="S7" s="75">
        <v>0</v>
      </c>
      <c r="T7" t="s">
        <v>584</v>
      </c>
      <c r="W7">
        <v>17.29</v>
      </c>
      <c r="X7">
        <v>8.64</v>
      </c>
      <c r="Y7">
        <v>2.38</v>
      </c>
      <c r="Z7">
        <v>25.93</v>
      </c>
      <c r="AA7">
        <v>0</v>
      </c>
      <c r="AB7">
        <v>25.93</v>
      </c>
      <c r="AC7">
        <v>25.93</v>
      </c>
      <c r="AD7">
        <v>8.64</v>
      </c>
      <c r="AE7">
        <v>45.68</v>
      </c>
      <c r="AF7">
        <v>0</v>
      </c>
      <c r="AG7">
        <v>137.04</v>
      </c>
      <c r="AH7">
        <v>0</v>
      </c>
      <c r="AI7">
        <v>0</v>
      </c>
      <c r="AJ7">
        <v>0.48</v>
      </c>
      <c r="AK7">
        <v>5.76</v>
      </c>
      <c r="AL7">
        <v>4.8</v>
      </c>
      <c r="AM7">
        <v>0</v>
      </c>
      <c r="AN7">
        <v>0</v>
      </c>
      <c r="AO7">
        <v>0</v>
      </c>
      <c r="AP7">
        <v>0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0.48</v>
      </c>
      <c r="I8" s="47">
        <v>0</v>
      </c>
      <c r="J8" s="47">
        <v>2.38</v>
      </c>
      <c r="K8" s="47">
        <v>112.36</v>
      </c>
      <c r="L8" s="47">
        <v>10.559999999999999</v>
      </c>
      <c r="M8" s="75">
        <v>0</v>
      </c>
      <c r="N8" s="74">
        <v>137.04</v>
      </c>
      <c r="O8" s="47">
        <v>45.68</v>
      </c>
      <c r="P8" s="47">
        <v>0</v>
      </c>
      <c r="Q8" s="47">
        <v>0</v>
      </c>
      <c r="R8" s="47">
        <v>0</v>
      </c>
      <c r="S8" s="75">
        <v>0</v>
      </c>
      <c r="T8" t="s">
        <v>583</v>
      </c>
      <c r="W8">
        <v>17.29</v>
      </c>
      <c r="X8">
        <v>8.64</v>
      </c>
      <c r="Y8">
        <v>2.38</v>
      </c>
      <c r="Z8">
        <v>25.93</v>
      </c>
      <c r="AA8">
        <v>0</v>
      </c>
      <c r="AB8">
        <v>25.93</v>
      </c>
      <c r="AC8">
        <v>25.93</v>
      </c>
      <c r="AD8">
        <v>8.64</v>
      </c>
      <c r="AE8">
        <v>45.68</v>
      </c>
      <c r="AF8">
        <v>0</v>
      </c>
      <c r="AG8">
        <v>137.04</v>
      </c>
      <c r="AH8">
        <v>0</v>
      </c>
      <c r="AI8">
        <v>0</v>
      </c>
      <c r="AJ8">
        <v>0.48</v>
      </c>
      <c r="AK8">
        <v>5.76</v>
      </c>
      <c r="AL8">
        <v>4.8</v>
      </c>
      <c r="AM8">
        <v>0</v>
      </c>
      <c r="AN8">
        <v>0</v>
      </c>
      <c r="AO8">
        <v>0</v>
      </c>
      <c r="AP8">
        <v>0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0.48</v>
      </c>
      <c r="I9" s="47">
        <v>0</v>
      </c>
      <c r="J9" s="47">
        <v>2.38</v>
      </c>
      <c r="K9" s="47">
        <v>112.36</v>
      </c>
      <c r="L9" s="47">
        <v>10.559999999999999</v>
      </c>
      <c r="M9" s="75">
        <v>0</v>
      </c>
      <c r="N9" s="74">
        <v>137.04</v>
      </c>
      <c r="O9" s="47">
        <v>45.68</v>
      </c>
      <c r="P9" s="47">
        <v>0</v>
      </c>
      <c r="Q9" s="47">
        <v>0</v>
      </c>
      <c r="R9" s="47">
        <v>0</v>
      </c>
      <c r="S9" s="75">
        <v>0</v>
      </c>
      <c r="W9">
        <v>17.29</v>
      </c>
      <c r="X9">
        <v>8.64</v>
      </c>
      <c r="Y9">
        <v>2.38</v>
      </c>
      <c r="Z9">
        <v>25.93</v>
      </c>
      <c r="AA9">
        <v>0</v>
      </c>
      <c r="AB9">
        <v>25.93</v>
      </c>
      <c r="AC9">
        <v>25.93</v>
      </c>
      <c r="AD9">
        <v>8.64</v>
      </c>
      <c r="AE9">
        <v>45.68</v>
      </c>
      <c r="AF9">
        <v>0</v>
      </c>
      <c r="AG9">
        <v>137.04</v>
      </c>
      <c r="AH9">
        <v>0</v>
      </c>
      <c r="AI9">
        <v>0</v>
      </c>
      <c r="AJ9">
        <v>0.48</v>
      </c>
      <c r="AK9">
        <v>5.76</v>
      </c>
      <c r="AL9">
        <v>4.8</v>
      </c>
      <c r="AM9">
        <v>0</v>
      </c>
      <c r="AN9">
        <v>0</v>
      </c>
      <c r="AO9">
        <v>0</v>
      </c>
      <c r="AP9">
        <v>0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4">
        <v>0.48</v>
      </c>
      <c r="I10" s="47">
        <v>0</v>
      </c>
      <c r="J10" s="47">
        <v>2.38</v>
      </c>
      <c r="K10" s="47">
        <v>112.36</v>
      </c>
      <c r="L10" s="47">
        <v>10.559999999999999</v>
      </c>
      <c r="M10" s="75">
        <v>0</v>
      </c>
      <c r="N10" s="74">
        <v>137.04</v>
      </c>
      <c r="O10" s="47">
        <v>45.68</v>
      </c>
      <c r="P10" s="47">
        <v>0</v>
      </c>
      <c r="Q10" s="47">
        <v>0</v>
      </c>
      <c r="R10" s="47">
        <v>0</v>
      </c>
      <c r="S10" s="75">
        <v>0</v>
      </c>
      <c r="W10">
        <v>17.29</v>
      </c>
      <c r="X10">
        <v>8.64</v>
      </c>
      <c r="Y10">
        <v>2.38</v>
      </c>
      <c r="Z10">
        <v>25.93</v>
      </c>
      <c r="AA10">
        <v>0</v>
      </c>
      <c r="AB10">
        <v>25.93</v>
      </c>
      <c r="AC10">
        <v>25.93</v>
      </c>
      <c r="AD10">
        <v>8.64</v>
      </c>
      <c r="AE10">
        <v>45.68</v>
      </c>
      <c r="AF10">
        <v>0</v>
      </c>
      <c r="AG10">
        <v>137.04</v>
      </c>
      <c r="AH10">
        <v>0</v>
      </c>
      <c r="AI10">
        <v>0</v>
      </c>
      <c r="AJ10">
        <v>0.48</v>
      </c>
      <c r="AK10">
        <v>5.76</v>
      </c>
      <c r="AL10">
        <v>4.8</v>
      </c>
      <c r="AM10">
        <v>0</v>
      </c>
      <c r="AN10">
        <v>0</v>
      </c>
      <c r="AO10">
        <v>0</v>
      </c>
      <c r="AP10">
        <v>0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2.38</v>
      </c>
      <c r="K11" s="47">
        <v>112.36</v>
      </c>
      <c r="L11" s="47">
        <v>10.559999999999999</v>
      </c>
      <c r="M11" s="75">
        <v>0</v>
      </c>
      <c r="N11" s="74">
        <v>137.04</v>
      </c>
      <c r="O11" s="47">
        <v>45.68</v>
      </c>
      <c r="P11" s="47">
        <v>0</v>
      </c>
      <c r="Q11" s="47">
        <v>0</v>
      </c>
      <c r="R11" s="47">
        <v>0</v>
      </c>
      <c r="S11" s="75">
        <v>0</v>
      </c>
      <c r="W11">
        <v>17.29</v>
      </c>
      <c r="X11">
        <v>8.64</v>
      </c>
      <c r="Y11">
        <v>2.38</v>
      </c>
      <c r="Z11">
        <v>25.93</v>
      </c>
      <c r="AA11">
        <v>0</v>
      </c>
      <c r="AB11">
        <v>25.93</v>
      </c>
      <c r="AC11">
        <v>25.93</v>
      </c>
      <c r="AD11">
        <v>8.64</v>
      </c>
      <c r="AE11">
        <v>45.68</v>
      </c>
      <c r="AF11">
        <v>0</v>
      </c>
      <c r="AG11">
        <v>137.04</v>
      </c>
      <c r="AH11">
        <v>0</v>
      </c>
      <c r="AI11">
        <v>0</v>
      </c>
      <c r="AJ11">
        <v>0.48</v>
      </c>
      <c r="AK11">
        <v>5.76</v>
      </c>
      <c r="AL11">
        <v>4.8</v>
      </c>
      <c r="AM11">
        <v>0</v>
      </c>
      <c r="AN11">
        <v>0</v>
      </c>
      <c r="AO11">
        <v>0</v>
      </c>
      <c r="AP11">
        <v>0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2.38</v>
      </c>
      <c r="K12" s="47">
        <v>112.36</v>
      </c>
      <c r="L12" s="47">
        <v>10.559999999999999</v>
      </c>
      <c r="M12" s="75">
        <v>0</v>
      </c>
      <c r="N12" s="74">
        <v>137.04</v>
      </c>
      <c r="O12" s="47">
        <v>45.68</v>
      </c>
      <c r="P12" s="47">
        <v>0</v>
      </c>
      <c r="Q12" s="47">
        <v>0</v>
      </c>
      <c r="R12" s="47">
        <v>0</v>
      </c>
      <c r="S12" s="75">
        <v>0</v>
      </c>
      <c r="W12">
        <v>17.29</v>
      </c>
      <c r="X12">
        <v>8.64</v>
      </c>
      <c r="Y12">
        <v>2.38</v>
      </c>
      <c r="Z12">
        <v>25.93</v>
      </c>
      <c r="AA12">
        <v>0</v>
      </c>
      <c r="AB12">
        <v>25.93</v>
      </c>
      <c r="AC12">
        <v>25.93</v>
      </c>
      <c r="AD12">
        <v>8.64</v>
      </c>
      <c r="AE12">
        <v>45.68</v>
      </c>
      <c r="AF12">
        <v>0</v>
      </c>
      <c r="AG12">
        <v>137.04</v>
      </c>
      <c r="AH12">
        <v>0</v>
      </c>
      <c r="AI12">
        <v>0</v>
      </c>
      <c r="AJ12">
        <v>0.48</v>
      </c>
      <c r="AK12">
        <v>5.76</v>
      </c>
      <c r="AL12">
        <v>4.8</v>
      </c>
      <c r="AM12">
        <v>0</v>
      </c>
      <c r="AN12">
        <v>0</v>
      </c>
      <c r="AO12">
        <v>0</v>
      </c>
      <c r="AP12">
        <v>0</v>
      </c>
      <c r="AQ12">
        <v>0</v>
      </c>
    </row>
    <row r="13" spans="1:43">
      <c r="A13" t="s">
        <v>242</v>
      </c>
      <c r="G13" t="s">
        <v>55</v>
      </c>
      <c r="H13" s="74">
        <v>0.48</v>
      </c>
      <c r="I13" s="47">
        <v>0</v>
      </c>
      <c r="J13" s="47">
        <v>2.38</v>
      </c>
      <c r="K13" s="47">
        <v>112.36</v>
      </c>
      <c r="L13" s="47">
        <v>10.559999999999999</v>
      </c>
      <c r="M13" s="75">
        <v>0</v>
      </c>
      <c r="N13" s="74">
        <v>137.04</v>
      </c>
      <c r="O13" s="47">
        <v>45.68</v>
      </c>
      <c r="P13" s="47">
        <v>0</v>
      </c>
      <c r="Q13" s="47">
        <v>0</v>
      </c>
      <c r="R13" s="47">
        <v>0</v>
      </c>
      <c r="S13" s="75">
        <v>0</v>
      </c>
      <c r="W13">
        <v>17.29</v>
      </c>
      <c r="X13">
        <v>8.64</v>
      </c>
      <c r="Y13">
        <v>2.38</v>
      </c>
      <c r="Z13">
        <v>25.93</v>
      </c>
      <c r="AA13">
        <v>0</v>
      </c>
      <c r="AB13">
        <v>25.93</v>
      </c>
      <c r="AC13">
        <v>25.93</v>
      </c>
      <c r="AD13">
        <v>8.64</v>
      </c>
      <c r="AE13">
        <v>45.68</v>
      </c>
      <c r="AF13">
        <v>0</v>
      </c>
      <c r="AG13">
        <v>137.04</v>
      </c>
      <c r="AH13">
        <v>0</v>
      </c>
      <c r="AI13">
        <v>0</v>
      </c>
      <c r="AJ13">
        <v>0.48</v>
      </c>
      <c r="AK13">
        <v>5.76</v>
      </c>
      <c r="AL13">
        <v>4.8</v>
      </c>
      <c r="AM13">
        <v>0</v>
      </c>
      <c r="AN13">
        <v>0</v>
      </c>
      <c r="AO13">
        <v>0</v>
      </c>
      <c r="AP13">
        <v>0</v>
      </c>
      <c r="AQ13">
        <v>0</v>
      </c>
    </row>
    <row r="14" spans="1:43">
      <c r="A14" t="s">
        <v>243</v>
      </c>
      <c r="G14" t="s">
        <v>56</v>
      </c>
      <c r="H14" s="74">
        <v>0.48</v>
      </c>
      <c r="I14" s="47">
        <v>0</v>
      </c>
      <c r="J14" s="47">
        <v>2.38</v>
      </c>
      <c r="K14" s="47">
        <v>112.36</v>
      </c>
      <c r="L14" s="47">
        <v>10.559999999999999</v>
      </c>
      <c r="M14" s="75">
        <v>0</v>
      </c>
      <c r="N14" s="74">
        <v>137.04</v>
      </c>
      <c r="O14" s="47">
        <v>45.68</v>
      </c>
      <c r="P14" s="47">
        <v>0</v>
      </c>
      <c r="Q14" s="47">
        <v>0</v>
      </c>
      <c r="R14" s="47">
        <v>0</v>
      </c>
      <c r="S14" s="75">
        <v>0</v>
      </c>
      <c r="W14">
        <v>17.29</v>
      </c>
      <c r="X14">
        <v>8.64</v>
      </c>
      <c r="Y14">
        <v>2.38</v>
      </c>
      <c r="Z14">
        <v>25.93</v>
      </c>
      <c r="AA14">
        <v>0</v>
      </c>
      <c r="AB14">
        <v>25.93</v>
      </c>
      <c r="AC14">
        <v>25.93</v>
      </c>
      <c r="AD14">
        <v>8.64</v>
      </c>
      <c r="AE14">
        <v>45.68</v>
      </c>
      <c r="AF14">
        <v>0</v>
      </c>
      <c r="AG14">
        <v>137.04</v>
      </c>
      <c r="AH14">
        <v>0</v>
      </c>
      <c r="AI14">
        <v>0</v>
      </c>
      <c r="AJ14">
        <v>0.48</v>
      </c>
      <c r="AK14">
        <v>5.76</v>
      </c>
      <c r="AL14">
        <v>4.8</v>
      </c>
      <c r="AM14">
        <v>0</v>
      </c>
      <c r="AN14">
        <v>0</v>
      </c>
      <c r="AO14">
        <v>0</v>
      </c>
      <c r="AP14">
        <v>0</v>
      </c>
      <c r="AQ14">
        <v>0</v>
      </c>
    </row>
    <row r="15" spans="1:43">
      <c r="A15" t="s">
        <v>244</v>
      </c>
      <c r="G15" t="s">
        <v>57</v>
      </c>
      <c r="H15" s="74">
        <v>0.43</v>
      </c>
      <c r="I15" s="47">
        <v>0</v>
      </c>
      <c r="J15" s="47">
        <v>2.38</v>
      </c>
      <c r="K15" s="47">
        <v>112.36</v>
      </c>
      <c r="L15" s="47">
        <v>10.559999999999999</v>
      </c>
      <c r="M15" s="75">
        <v>0</v>
      </c>
      <c r="N15" s="74">
        <v>137.04</v>
      </c>
      <c r="O15" s="47">
        <v>45.68</v>
      </c>
      <c r="P15" s="47">
        <v>0</v>
      </c>
      <c r="Q15" s="47">
        <v>0</v>
      </c>
      <c r="R15" s="47">
        <v>0</v>
      </c>
      <c r="S15" s="75">
        <v>0</v>
      </c>
      <c r="W15">
        <v>17.29</v>
      </c>
      <c r="X15">
        <v>8.64</v>
      </c>
      <c r="Y15">
        <v>2.38</v>
      </c>
      <c r="Z15">
        <v>25.93</v>
      </c>
      <c r="AA15">
        <v>0</v>
      </c>
      <c r="AB15">
        <v>25.93</v>
      </c>
      <c r="AC15">
        <v>25.93</v>
      </c>
      <c r="AD15">
        <v>8.64</v>
      </c>
      <c r="AE15">
        <v>45.68</v>
      </c>
      <c r="AF15">
        <v>0</v>
      </c>
      <c r="AG15">
        <v>137.04</v>
      </c>
      <c r="AH15">
        <v>0</v>
      </c>
      <c r="AI15">
        <v>0</v>
      </c>
      <c r="AJ15">
        <v>0.43</v>
      </c>
      <c r="AK15">
        <v>5.76</v>
      </c>
      <c r="AL15">
        <v>4.8</v>
      </c>
      <c r="AM15">
        <v>0</v>
      </c>
      <c r="AN15">
        <v>0</v>
      </c>
      <c r="AO15">
        <v>0</v>
      </c>
      <c r="AP15">
        <v>0</v>
      </c>
      <c r="AQ15">
        <v>0</v>
      </c>
    </row>
    <row r="16" spans="1:43">
      <c r="A16" t="s">
        <v>245</v>
      </c>
      <c r="G16" t="s">
        <v>58</v>
      </c>
      <c r="H16" s="74">
        <v>0.43</v>
      </c>
      <c r="I16" s="47">
        <v>0</v>
      </c>
      <c r="J16" s="47">
        <v>2.38</v>
      </c>
      <c r="K16" s="47">
        <v>112.36</v>
      </c>
      <c r="L16" s="47">
        <v>10.559999999999999</v>
      </c>
      <c r="M16" s="75">
        <v>0</v>
      </c>
      <c r="N16" s="74">
        <v>137.04</v>
      </c>
      <c r="O16" s="47">
        <v>45.68</v>
      </c>
      <c r="P16" s="47">
        <v>0</v>
      </c>
      <c r="Q16" s="47">
        <v>0</v>
      </c>
      <c r="R16" s="47">
        <v>0</v>
      </c>
      <c r="S16" s="75">
        <v>0</v>
      </c>
      <c r="W16">
        <v>17.29</v>
      </c>
      <c r="X16">
        <v>8.64</v>
      </c>
      <c r="Y16">
        <v>2.38</v>
      </c>
      <c r="Z16">
        <v>25.93</v>
      </c>
      <c r="AA16">
        <v>0</v>
      </c>
      <c r="AB16">
        <v>25.93</v>
      </c>
      <c r="AC16">
        <v>25.93</v>
      </c>
      <c r="AD16">
        <v>8.64</v>
      </c>
      <c r="AE16">
        <v>45.68</v>
      </c>
      <c r="AF16">
        <v>0</v>
      </c>
      <c r="AG16">
        <v>137.04</v>
      </c>
      <c r="AH16">
        <v>0</v>
      </c>
      <c r="AI16">
        <v>0</v>
      </c>
      <c r="AJ16">
        <v>0.43</v>
      </c>
      <c r="AK16">
        <v>5.76</v>
      </c>
      <c r="AL16">
        <v>4.8</v>
      </c>
      <c r="AM16">
        <v>0</v>
      </c>
      <c r="AN16">
        <v>0</v>
      </c>
      <c r="AO16">
        <v>0</v>
      </c>
      <c r="AP16">
        <v>0</v>
      </c>
      <c r="AQ16">
        <v>0</v>
      </c>
    </row>
    <row r="17" spans="1:43">
      <c r="A17" t="s">
        <v>246</v>
      </c>
      <c r="G17" t="s">
        <v>59</v>
      </c>
      <c r="H17" s="74">
        <v>0.43</v>
      </c>
      <c r="I17" s="47">
        <v>0</v>
      </c>
      <c r="J17" s="47">
        <v>2.38</v>
      </c>
      <c r="K17" s="47">
        <v>112.36</v>
      </c>
      <c r="L17" s="47">
        <v>10.559999999999999</v>
      </c>
      <c r="M17" s="75">
        <v>0</v>
      </c>
      <c r="N17" s="74">
        <v>137.04</v>
      </c>
      <c r="O17" s="47">
        <v>45.68</v>
      </c>
      <c r="P17" s="47">
        <v>0</v>
      </c>
      <c r="Q17" s="47">
        <v>0</v>
      </c>
      <c r="R17" s="47">
        <v>0</v>
      </c>
      <c r="S17" s="75">
        <v>0</v>
      </c>
      <c r="W17">
        <v>17.29</v>
      </c>
      <c r="X17">
        <v>8.64</v>
      </c>
      <c r="Y17">
        <v>2.38</v>
      </c>
      <c r="Z17">
        <v>25.93</v>
      </c>
      <c r="AA17">
        <v>0</v>
      </c>
      <c r="AB17">
        <v>25.93</v>
      </c>
      <c r="AC17">
        <v>25.93</v>
      </c>
      <c r="AD17">
        <v>8.64</v>
      </c>
      <c r="AE17">
        <v>45.68</v>
      </c>
      <c r="AF17">
        <v>0</v>
      </c>
      <c r="AG17">
        <v>137.04</v>
      </c>
      <c r="AH17">
        <v>0</v>
      </c>
      <c r="AI17">
        <v>0</v>
      </c>
      <c r="AJ17">
        <v>0.43</v>
      </c>
      <c r="AK17">
        <v>5.76</v>
      </c>
      <c r="AL17">
        <v>4.8</v>
      </c>
      <c r="AM17">
        <v>0</v>
      </c>
      <c r="AN17">
        <v>0</v>
      </c>
      <c r="AO17">
        <v>0</v>
      </c>
      <c r="AP17">
        <v>0</v>
      </c>
      <c r="AQ17">
        <v>0</v>
      </c>
    </row>
    <row r="18" spans="1:43">
      <c r="A18" t="s">
        <v>247</v>
      </c>
      <c r="G18" t="s">
        <v>60</v>
      </c>
      <c r="H18" s="74">
        <v>0.43</v>
      </c>
      <c r="I18" s="47">
        <v>0</v>
      </c>
      <c r="J18" s="47">
        <v>2.38</v>
      </c>
      <c r="K18" s="47">
        <v>112.36</v>
      </c>
      <c r="L18" s="47">
        <v>10.559999999999999</v>
      </c>
      <c r="M18" s="75">
        <v>0</v>
      </c>
      <c r="N18" s="74">
        <v>137.04</v>
      </c>
      <c r="O18" s="47">
        <v>45.68</v>
      </c>
      <c r="P18" s="47">
        <v>0</v>
      </c>
      <c r="Q18" s="47">
        <v>0</v>
      </c>
      <c r="R18" s="47">
        <v>0</v>
      </c>
      <c r="S18" s="75">
        <v>0</v>
      </c>
      <c r="W18">
        <v>17.29</v>
      </c>
      <c r="X18">
        <v>8.64</v>
      </c>
      <c r="Y18">
        <v>2.38</v>
      </c>
      <c r="Z18">
        <v>25.93</v>
      </c>
      <c r="AA18">
        <v>0</v>
      </c>
      <c r="AB18">
        <v>25.93</v>
      </c>
      <c r="AC18">
        <v>25.93</v>
      </c>
      <c r="AD18">
        <v>8.64</v>
      </c>
      <c r="AE18">
        <v>45.68</v>
      </c>
      <c r="AF18">
        <v>0</v>
      </c>
      <c r="AG18">
        <v>137.04</v>
      </c>
      <c r="AH18">
        <v>0</v>
      </c>
      <c r="AI18">
        <v>0</v>
      </c>
      <c r="AJ18">
        <v>0.43</v>
      </c>
      <c r="AK18">
        <v>5.76</v>
      </c>
      <c r="AL18">
        <v>4.8</v>
      </c>
      <c r="AM18">
        <v>0</v>
      </c>
      <c r="AN18">
        <v>0</v>
      </c>
      <c r="AO18">
        <v>0</v>
      </c>
      <c r="AP18">
        <v>0</v>
      </c>
      <c r="AQ18">
        <v>0</v>
      </c>
    </row>
    <row r="19" spans="1:43">
      <c r="A19" t="s">
        <v>261</v>
      </c>
      <c r="G19" t="s">
        <v>61</v>
      </c>
      <c r="H19" s="74">
        <v>0.43</v>
      </c>
      <c r="I19" s="47">
        <v>0</v>
      </c>
      <c r="J19" s="47">
        <v>2.38</v>
      </c>
      <c r="K19" s="47">
        <v>112.36</v>
      </c>
      <c r="L19" s="47">
        <v>10.559999999999999</v>
      </c>
      <c r="M19" s="75">
        <v>0</v>
      </c>
      <c r="N19" s="74">
        <v>137.04</v>
      </c>
      <c r="O19" s="47">
        <v>45.68</v>
      </c>
      <c r="P19" s="47">
        <v>0</v>
      </c>
      <c r="Q19" s="47">
        <v>0</v>
      </c>
      <c r="R19" s="47">
        <v>0</v>
      </c>
      <c r="S19" s="75">
        <v>0</v>
      </c>
      <c r="W19">
        <v>17.29</v>
      </c>
      <c r="X19">
        <v>8.64</v>
      </c>
      <c r="Y19">
        <v>2.38</v>
      </c>
      <c r="Z19">
        <v>25.93</v>
      </c>
      <c r="AA19">
        <v>0</v>
      </c>
      <c r="AB19">
        <v>25.93</v>
      </c>
      <c r="AC19">
        <v>25.93</v>
      </c>
      <c r="AD19">
        <v>8.64</v>
      </c>
      <c r="AE19">
        <v>45.68</v>
      </c>
      <c r="AF19">
        <v>0</v>
      </c>
      <c r="AG19">
        <v>137.04</v>
      </c>
      <c r="AH19">
        <v>0</v>
      </c>
      <c r="AI19">
        <v>0</v>
      </c>
      <c r="AJ19">
        <v>0.43</v>
      </c>
      <c r="AK19">
        <v>5.76</v>
      </c>
      <c r="AL19">
        <v>4.8</v>
      </c>
      <c r="AM19">
        <v>0</v>
      </c>
      <c r="AN19">
        <v>0</v>
      </c>
      <c r="AO19">
        <v>0</v>
      </c>
      <c r="AP19">
        <v>0</v>
      </c>
      <c r="AQ19">
        <v>0</v>
      </c>
    </row>
    <row r="20" spans="1:43">
      <c r="A20" t="s">
        <v>262</v>
      </c>
      <c r="G20" t="s">
        <v>62</v>
      </c>
      <c r="H20" s="74">
        <v>0.43</v>
      </c>
      <c r="I20" s="47">
        <v>0</v>
      </c>
      <c r="J20" s="47">
        <v>2.38</v>
      </c>
      <c r="K20" s="47">
        <v>112.36</v>
      </c>
      <c r="L20" s="47">
        <v>10.559999999999999</v>
      </c>
      <c r="M20" s="75">
        <v>0</v>
      </c>
      <c r="N20" s="74">
        <v>137.04</v>
      </c>
      <c r="O20" s="47">
        <v>45.68</v>
      </c>
      <c r="P20" s="47">
        <v>0</v>
      </c>
      <c r="Q20" s="47">
        <v>0</v>
      </c>
      <c r="R20" s="47">
        <v>0</v>
      </c>
      <c r="S20" s="75">
        <v>0</v>
      </c>
      <c r="W20">
        <v>17.29</v>
      </c>
      <c r="X20">
        <v>8.64</v>
      </c>
      <c r="Y20">
        <v>2.38</v>
      </c>
      <c r="Z20">
        <v>25.93</v>
      </c>
      <c r="AA20">
        <v>0</v>
      </c>
      <c r="AB20">
        <v>25.93</v>
      </c>
      <c r="AC20">
        <v>25.93</v>
      </c>
      <c r="AD20">
        <v>8.64</v>
      </c>
      <c r="AE20">
        <v>45.68</v>
      </c>
      <c r="AF20">
        <v>0</v>
      </c>
      <c r="AG20">
        <v>137.04</v>
      </c>
      <c r="AH20">
        <v>0</v>
      </c>
      <c r="AI20">
        <v>0</v>
      </c>
      <c r="AJ20">
        <v>0.43</v>
      </c>
      <c r="AK20">
        <v>5.76</v>
      </c>
      <c r="AL20">
        <v>4.8</v>
      </c>
      <c r="AM20">
        <v>0</v>
      </c>
      <c r="AN20">
        <v>0</v>
      </c>
      <c r="AO20">
        <v>0</v>
      </c>
      <c r="AP20">
        <v>0</v>
      </c>
      <c r="AQ20">
        <v>0</v>
      </c>
    </row>
    <row r="21" spans="1:43">
      <c r="A21" t="s">
        <v>248</v>
      </c>
      <c r="G21" t="s">
        <v>63</v>
      </c>
      <c r="H21" s="74">
        <v>0.43</v>
      </c>
      <c r="I21" s="47">
        <v>0</v>
      </c>
      <c r="J21" s="47">
        <v>2.38</v>
      </c>
      <c r="K21" s="47">
        <v>112.36</v>
      </c>
      <c r="L21" s="47">
        <v>10.559999999999999</v>
      </c>
      <c r="M21" s="75">
        <v>0</v>
      </c>
      <c r="N21" s="74">
        <v>137.04</v>
      </c>
      <c r="O21" s="47">
        <v>45.68</v>
      </c>
      <c r="P21" s="47">
        <v>0</v>
      </c>
      <c r="Q21" s="47">
        <v>0</v>
      </c>
      <c r="R21" s="47">
        <v>0</v>
      </c>
      <c r="S21" s="75">
        <v>0</v>
      </c>
      <c r="W21">
        <v>17.29</v>
      </c>
      <c r="X21">
        <v>8.64</v>
      </c>
      <c r="Y21">
        <v>2.38</v>
      </c>
      <c r="Z21">
        <v>25.93</v>
      </c>
      <c r="AA21">
        <v>0</v>
      </c>
      <c r="AB21">
        <v>25.93</v>
      </c>
      <c r="AC21">
        <v>25.93</v>
      </c>
      <c r="AD21">
        <v>8.64</v>
      </c>
      <c r="AE21">
        <v>45.68</v>
      </c>
      <c r="AF21">
        <v>0</v>
      </c>
      <c r="AG21">
        <v>137.04</v>
      </c>
      <c r="AH21">
        <v>0</v>
      </c>
      <c r="AI21">
        <v>0</v>
      </c>
      <c r="AJ21">
        <v>0.43</v>
      </c>
      <c r="AK21">
        <v>5.76</v>
      </c>
      <c r="AL21">
        <v>4.8</v>
      </c>
      <c r="AM21">
        <v>0</v>
      </c>
      <c r="AN21">
        <v>0</v>
      </c>
      <c r="AO21">
        <v>0</v>
      </c>
      <c r="AP21">
        <v>0</v>
      </c>
      <c r="AQ21">
        <v>0</v>
      </c>
    </row>
    <row r="22" spans="1:43">
      <c r="A22" t="s">
        <v>249</v>
      </c>
      <c r="G22" t="s">
        <v>64</v>
      </c>
      <c r="H22" s="74">
        <v>0.43</v>
      </c>
      <c r="I22" s="47">
        <v>0</v>
      </c>
      <c r="J22" s="47">
        <v>2.38</v>
      </c>
      <c r="K22" s="47">
        <v>112.36</v>
      </c>
      <c r="L22" s="47">
        <v>10.559999999999999</v>
      </c>
      <c r="M22" s="75">
        <v>0</v>
      </c>
      <c r="N22" s="74">
        <v>137.04</v>
      </c>
      <c r="O22" s="47">
        <v>45.68</v>
      </c>
      <c r="P22" s="47">
        <v>0</v>
      </c>
      <c r="Q22" s="47">
        <v>0</v>
      </c>
      <c r="R22" s="47">
        <v>0</v>
      </c>
      <c r="S22" s="75">
        <v>0</v>
      </c>
      <c r="W22">
        <v>17.29</v>
      </c>
      <c r="X22">
        <v>8.64</v>
      </c>
      <c r="Y22">
        <v>2.38</v>
      </c>
      <c r="Z22">
        <v>25.93</v>
      </c>
      <c r="AA22">
        <v>0</v>
      </c>
      <c r="AB22">
        <v>25.93</v>
      </c>
      <c r="AC22">
        <v>25.93</v>
      </c>
      <c r="AD22">
        <v>8.64</v>
      </c>
      <c r="AE22">
        <v>45.68</v>
      </c>
      <c r="AF22">
        <v>0</v>
      </c>
      <c r="AG22">
        <v>137.04</v>
      </c>
      <c r="AH22">
        <v>0</v>
      </c>
      <c r="AI22">
        <v>0</v>
      </c>
      <c r="AJ22">
        <v>0.43</v>
      </c>
      <c r="AK22">
        <v>5.76</v>
      </c>
      <c r="AL22">
        <v>4.8</v>
      </c>
      <c r="AM22">
        <v>0</v>
      </c>
      <c r="AN22">
        <v>0</v>
      </c>
      <c r="AO22">
        <v>0</v>
      </c>
      <c r="AP22">
        <v>0</v>
      </c>
      <c r="AQ22">
        <v>0</v>
      </c>
    </row>
    <row r="23" spans="1:43">
      <c r="A23" t="s">
        <v>250</v>
      </c>
      <c r="G23" t="s">
        <v>65</v>
      </c>
      <c r="H23" s="74">
        <v>0.43</v>
      </c>
      <c r="I23" s="47">
        <v>0</v>
      </c>
      <c r="J23" s="47">
        <v>2.38</v>
      </c>
      <c r="K23" s="47">
        <v>112.36</v>
      </c>
      <c r="L23" s="47">
        <v>10.559999999999999</v>
      </c>
      <c r="M23" s="75">
        <v>0</v>
      </c>
      <c r="N23" s="74">
        <v>137.04</v>
      </c>
      <c r="O23" s="47">
        <v>45.68</v>
      </c>
      <c r="P23" s="47">
        <v>0</v>
      </c>
      <c r="Q23" s="47">
        <v>0</v>
      </c>
      <c r="R23" s="47">
        <v>0</v>
      </c>
      <c r="S23" s="75">
        <v>0</v>
      </c>
      <c r="W23">
        <v>17.29</v>
      </c>
      <c r="X23">
        <v>8.64</v>
      </c>
      <c r="Y23">
        <v>2.38</v>
      </c>
      <c r="Z23">
        <v>25.93</v>
      </c>
      <c r="AA23">
        <v>0</v>
      </c>
      <c r="AB23">
        <v>25.93</v>
      </c>
      <c r="AC23">
        <v>25.93</v>
      </c>
      <c r="AD23">
        <v>8.64</v>
      </c>
      <c r="AE23">
        <v>45.68</v>
      </c>
      <c r="AF23">
        <v>0</v>
      </c>
      <c r="AG23">
        <v>137.04</v>
      </c>
      <c r="AH23">
        <v>0</v>
      </c>
      <c r="AI23">
        <v>0</v>
      </c>
      <c r="AJ23">
        <v>0.43</v>
      </c>
      <c r="AK23">
        <v>5.76</v>
      </c>
      <c r="AL23">
        <v>4.8</v>
      </c>
      <c r="AM23">
        <v>0</v>
      </c>
      <c r="AN23">
        <v>0</v>
      </c>
      <c r="AO23">
        <v>0</v>
      </c>
      <c r="AP23">
        <v>0</v>
      </c>
      <c r="AQ23">
        <v>0</v>
      </c>
    </row>
    <row r="24" spans="1:43">
      <c r="A24" t="s">
        <v>251</v>
      </c>
      <c r="G24" t="s">
        <v>66</v>
      </c>
      <c r="H24" s="74">
        <v>0.43</v>
      </c>
      <c r="I24" s="47">
        <v>0</v>
      </c>
      <c r="J24" s="47">
        <v>2.38</v>
      </c>
      <c r="K24" s="47">
        <v>112.36</v>
      </c>
      <c r="L24" s="47">
        <v>10.559999999999999</v>
      </c>
      <c r="M24" s="75">
        <v>0</v>
      </c>
      <c r="N24" s="74">
        <v>137.04</v>
      </c>
      <c r="O24" s="47">
        <v>45.68</v>
      </c>
      <c r="P24" s="47">
        <v>0</v>
      </c>
      <c r="Q24" s="47">
        <v>0</v>
      </c>
      <c r="R24" s="47">
        <v>0</v>
      </c>
      <c r="S24" s="75">
        <v>0</v>
      </c>
      <c r="W24">
        <v>17.29</v>
      </c>
      <c r="X24">
        <v>8.64</v>
      </c>
      <c r="Y24">
        <v>2.38</v>
      </c>
      <c r="Z24">
        <v>25.93</v>
      </c>
      <c r="AA24">
        <v>0</v>
      </c>
      <c r="AB24">
        <v>25.93</v>
      </c>
      <c r="AC24">
        <v>25.93</v>
      </c>
      <c r="AD24">
        <v>8.64</v>
      </c>
      <c r="AE24">
        <v>45.68</v>
      </c>
      <c r="AF24">
        <v>0</v>
      </c>
      <c r="AG24">
        <v>137.04</v>
      </c>
      <c r="AH24">
        <v>0</v>
      </c>
      <c r="AI24">
        <v>0</v>
      </c>
      <c r="AJ24">
        <v>0.43</v>
      </c>
      <c r="AK24">
        <v>5.76</v>
      </c>
      <c r="AL24">
        <v>4.8</v>
      </c>
      <c r="AM24">
        <v>0</v>
      </c>
      <c r="AN24">
        <v>0</v>
      </c>
      <c r="AO24">
        <v>0</v>
      </c>
      <c r="AP24">
        <v>0</v>
      </c>
      <c r="AQ24">
        <v>0</v>
      </c>
    </row>
    <row r="25" spans="1:43">
      <c r="A25" t="s">
        <v>252</v>
      </c>
      <c r="G25" t="s">
        <v>67</v>
      </c>
      <c r="H25" s="74">
        <v>0.43</v>
      </c>
      <c r="I25" s="47">
        <v>0</v>
      </c>
      <c r="J25" s="47">
        <v>2.38</v>
      </c>
      <c r="K25" s="47">
        <v>112.36</v>
      </c>
      <c r="L25" s="47">
        <v>10.559999999999999</v>
      </c>
      <c r="M25" s="75">
        <v>0</v>
      </c>
      <c r="N25" s="74">
        <v>137.04</v>
      </c>
      <c r="O25" s="47">
        <v>45.68</v>
      </c>
      <c r="P25" s="47">
        <v>0</v>
      </c>
      <c r="Q25" s="47">
        <v>0</v>
      </c>
      <c r="R25" s="47">
        <v>0</v>
      </c>
      <c r="S25" s="75">
        <v>0</v>
      </c>
      <c r="W25">
        <v>17.29</v>
      </c>
      <c r="X25">
        <v>8.64</v>
      </c>
      <c r="Y25">
        <v>2.38</v>
      </c>
      <c r="Z25">
        <v>25.93</v>
      </c>
      <c r="AA25">
        <v>0</v>
      </c>
      <c r="AB25">
        <v>25.93</v>
      </c>
      <c r="AC25">
        <v>25.93</v>
      </c>
      <c r="AD25">
        <v>8.64</v>
      </c>
      <c r="AE25">
        <v>45.68</v>
      </c>
      <c r="AF25">
        <v>0</v>
      </c>
      <c r="AG25">
        <v>137.04</v>
      </c>
      <c r="AH25">
        <v>0</v>
      </c>
      <c r="AI25">
        <v>0</v>
      </c>
      <c r="AJ25">
        <v>0.43</v>
      </c>
      <c r="AK25">
        <v>5.76</v>
      </c>
      <c r="AL25">
        <v>4.8</v>
      </c>
      <c r="AM25">
        <v>0</v>
      </c>
      <c r="AN25">
        <v>0</v>
      </c>
      <c r="AO25">
        <v>0</v>
      </c>
      <c r="AP25">
        <v>0</v>
      </c>
      <c r="AQ25">
        <v>0</v>
      </c>
    </row>
    <row r="26" spans="1:43">
      <c r="A26" t="s">
        <v>253</v>
      </c>
      <c r="G26" t="s">
        <v>68</v>
      </c>
      <c r="H26" s="74">
        <v>0.43</v>
      </c>
      <c r="I26" s="47">
        <v>0</v>
      </c>
      <c r="J26" s="47">
        <v>2.38</v>
      </c>
      <c r="K26" s="47">
        <v>112.36</v>
      </c>
      <c r="L26" s="47">
        <v>10.559999999999999</v>
      </c>
      <c r="M26" s="75">
        <v>0</v>
      </c>
      <c r="N26" s="74">
        <v>137.04</v>
      </c>
      <c r="O26" s="47">
        <v>45.68</v>
      </c>
      <c r="P26" s="47">
        <v>0</v>
      </c>
      <c r="Q26" s="47">
        <v>0</v>
      </c>
      <c r="R26" s="47">
        <v>0</v>
      </c>
      <c r="S26" s="75">
        <v>0</v>
      </c>
      <c r="W26">
        <v>17.29</v>
      </c>
      <c r="X26">
        <v>8.64</v>
      </c>
      <c r="Y26">
        <v>2.38</v>
      </c>
      <c r="Z26">
        <v>25.93</v>
      </c>
      <c r="AA26">
        <v>0</v>
      </c>
      <c r="AB26">
        <v>25.93</v>
      </c>
      <c r="AC26">
        <v>25.93</v>
      </c>
      <c r="AD26">
        <v>8.64</v>
      </c>
      <c r="AE26">
        <v>45.68</v>
      </c>
      <c r="AF26">
        <v>0</v>
      </c>
      <c r="AG26">
        <v>137.04</v>
      </c>
      <c r="AH26">
        <v>0</v>
      </c>
      <c r="AI26">
        <v>0</v>
      </c>
      <c r="AJ26">
        <v>0.43</v>
      </c>
      <c r="AK26">
        <v>5.76</v>
      </c>
      <c r="AL26">
        <v>4.8</v>
      </c>
      <c r="AM26">
        <v>0</v>
      </c>
      <c r="AN26">
        <v>0</v>
      </c>
      <c r="AO26">
        <v>0</v>
      </c>
      <c r="AP26">
        <v>0</v>
      </c>
      <c r="AQ26">
        <v>0</v>
      </c>
    </row>
    <row r="27" spans="1:43">
      <c r="A27" t="s">
        <v>254</v>
      </c>
      <c r="G27" t="s">
        <v>69</v>
      </c>
      <c r="H27" s="74">
        <v>0.43</v>
      </c>
      <c r="I27" s="47">
        <v>0</v>
      </c>
      <c r="J27" s="47">
        <v>2.2999999999999998</v>
      </c>
      <c r="K27" s="47">
        <v>112.36</v>
      </c>
      <c r="L27" s="47">
        <v>10.559999999999999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17.29</v>
      </c>
      <c r="X27">
        <v>8.64</v>
      </c>
      <c r="Y27">
        <v>2.2999999999999998</v>
      </c>
      <c r="Z27">
        <v>25.93</v>
      </c>
      <c r="AA27">
        <v>0</v>
      </c>
      <c r="AB27">
        <v>25.93</v>
      </c>
      <c r="AC27">
        <v>25.93</v>
      </c>
      <c r="AD27">
        <v>8.64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0.43</v>
      </c>
      <c r="AK27">
        <v>5.76</v>
      </c>
      <c r="AL27">
        <v>4.8</v>
      </c>
      <c r="AM27">
        <v>0</v>
      </c>
      <c r="AN27">
        <v>0</v>
      </c>
      <c r="AO27">
        <v>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4">
        <v>0.43</v>
      </c>
      <c r="I28" s="47">
        <v>0</v>
      </c>
      <c r="J28" s="47">
        <v>2.2999999999999998</v>
      </c>
      <c r="K28" s="47">
        <v>112.36</v>
      </c>
      <c r="L28" s="47">
        <v>10.559999999999999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17.29</v>
      </c>
      <c r="X28">
        <v>8.64</v>
      </c>
      <c r="Y28">
        <v>2.2999999999999998</v>
      </c>
      <c r="Z28">
        <v>25.93</v>
      </c>
      <c r="AA28">
        <v>0</v>
      </c>
      <c r="AB28">
        <v>25.93</v>
      </c>
      <c r="AC28">
        <v>25.93</v>
      </c>
      <c r="AD28">
        <v>8.64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0.43</v>
      </c>
      <c r="AK28">
        <v>5.76</v>
      </c>
      <c r="AL28">
        <v>4.8</v>
      </c>
      <c r="AM28">
        <v>0</v>
      </c>
      <c r="AN28">
        <v>0</v>
      </c>
      <c r="AO28">
        <v>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4">
        <v>0.43</v>
      </c>
      <c r="I29" s="47">
        <v>0</v>
      </c>
      <c r="J29" s="47">
        <v>2.2999999999999998</v>
      </c>
      <c r="K29" s="47">
        <v>112.36</v>
      </c>
      <c r="L29" s="47">
        <v>10.559999999999999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17.29</v>
      </c>
      <c r="X29">
        <v>8.64</v>
      </c>
      <c r="Y29">
        <v>2.2999999999999998</v>
      </c>
      <c r="Z29">
        <v>25.93</v>
      </c>
      <c r="AA29">
        <v>0</v>
      </c>
      <c r="AB29">
        <v>25.93</v>
      </c>
      <c r="AC29">
        <v>25.93</v>
      </c>
      <c r="AD29">
        <v>8.64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0.43</v>
      </c>
      <c r="AK29">
        <v>5.76</v>
      </c>
      <c r="AL29">
        <v>4.8</v>
      </c>
      <c r="AM29">
        <v>0</v>
      </c>
      <c r="AN29">
        <v>0</v>
      </c>
      <c r="AO29">
        <v>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4">
        <v>0.43</v>
      </c>
      <c r="I30" s="47">
        <v>0</v>
      </c>
      <c r="J30" s="47">
        <v>2.2999999999999998</v>
      </c>
      <c r="K30" s="47">
        <v>112.36</v>
      </c>
      <c r="L30" s="47">
        <v>10.559999999999999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17.29</v>
      </c>
      <c r="X30">
        <v>8.64</v>
      </c>
      <c r="Y30">
        <v>2.2999999999999998</v>
      </c>
      <c r="Z30">
        <v>25.93</v>
      </c>
      <c r="AA30">
        <v>0</v>
      </c>
      <c r="AB30">
        <v>25.93</v>
      </c>
      <c r="AC30">
        <v>25.93</v>
      </c>
      <c r="AD30">
        <v>8.64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0.43</v>
      </c>
      <c r="AK30">
        <v>5.76</v>
      </c>
      <c r="AL30">
        <v>4.8</v>
      </c>
      <c r="AM30">
        <v>0</v>
      </c>
      <c r="AN30">
        <v>0</v>
      </c>
      <c r="AO30">
        <v>0</v>
      </c>
      <c r="AP30">
        <v>0</v>
      </c>
      <c r="AQ30">
        <v>0</v>
      </c>
    </row>
    <row r="31" spans="1:43">
      <c r="A31" t="s">
        <v>274</v>
      </c>
      <c r="G31" t="s">
        <v>73</v>
      </c>
      <c r="H31" s="74">
        <v>0.57999999999999996</v>
      </c>
      <c r="I31" s="47">
        <v>0</v>
      </c>
      <c r="J31" s="47">
        <v>2.2999999999999998</v>
      </c>
      <c r="K31" s="47">
        <v>129.63999999999999</v>
      </c>
      <c r="L31" s="47">
        <v>10.559999999999999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17.29</v>
      </c>
      <c r="X31">
        <v>8.64</v>
      </c>
      <c r="Y31">
        <v>2.2999999999999998</v>
      </c>
      <c r="Z31">
        <v>31.69</v>
      </c>
      <c r="AA31">
        <v>0</v>
      </c>
      <c r="AB31">
        <v>31.69</v>
      </c>
      <c r="AC31">
        <v>31.69</v>
      </c>
      <c r="AD31">
        <v>8.64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0.57999999999999996</v>
      </c>
      <c r="AK31">
        <v>5.76</v>
      </c>
      <c r="AL31">
        <v>4.8</v>
      </c>
      <c r="AM31">
        <v>0</v>
      </c>
      <c r="AN31">
        <v>0</v>
      </c>
      <c r="AO31">
        <v>0</v>
      </c>
      <c r="AP31">
        <v>0</v>
      </c>
      <c r="AQ31">
        <v>0</v>
      </c>
    </row>
    <row r="32" spans="1:43">
      <c r="A32" t="s">
        <v>275</v>
      </c>
      <c r="G32" t="s">
        <v>74</v>
      </c>
      <c r="H32" s="74">
        <v>0.57999999999999996</v>
      </c>
      <c r="I32" s="47">
        <v>0</v>
      </c>
      <c r="J32" s="47">
        <v>2.2999999999999998</v>
      </c>
      <c r="K32" s="47">
        <v>129.63999999999999</v>
      </c>
      <c r="L32" s="47">
        <v>10.559999999999999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17.29</v>
      </c>
      <c r="X32">
        <v>8.64</v>
      </c>
      <c r="Y32">
        <v>2.2999999999999998</v>
      </c>
      <c r="Z32">
        <v>31.69</v>
      </c>
      <c r="AA32">
        <v>0</v>
      </c>
      <c r="AB32">
        <v>31.69</v>
      </c>
      <c r="AC32">
        <v>31.69</v>
      </c>
      <c r="AD32">
        <v>8.64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0.57999999999999996</v>
      </c>
      <c r="AK32">
        <v>5.76</v>
      </c>
      <c r="AL32">
        <v>4.8</v>
      </c>
      <c r="AM32">
        <v>0</v>
      </c>
      <c r="AN32">
        <v>0</v>
      </c>
      <c r="AO32">
        <v>0</v>
      </c>
      <c r="AP32">
        <v>0</v>
      </c>
      <c r="AQ32">
        <v>0</v>
      </c>
    </row>
    <row r="33" spans="1:43">
      <c r="A33" t="s">
        <v>276</v>
      </c>
      <c r="G33" t="s">
        <v>75</v>
      </c>
      <c r="H33" s="74">
        <v>0.57999999999999996</v>
      </c>
      <c r="I33" s="47">
        <v>0</v>
      </c>
      <c r="J33" s="47">
        <v>2.2999999999999998</v>
      </c>
      <c r="K33" s="47">
        <v>129.63999999999999</v>
      </c>
      <c r="L33" s="47">
        <v>10.559999999999999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17.29</v>
      </c>
      <c r="X33">
        <v>8.64</v>
      </c>
      <c r="Y33">
        <v>2.2999999999999998</v>
      </c>
      <c r="Z33">
        <v>31.69</v>
      </c>
      <c r="AA33">
        <v>0</v>
      </c>
      <c r="AB33">
        <v>31.69</v>
      </c>
      <c r="AC33">
        <v>31.69</v>
      </c>
      <c r="AD33">
        <v>8.64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0.57999999999999996</v>
      </c>
      <c r="AK33">
        <v>5.76</v>
      </c>
      <c r="AL33">
        <v>4.8</v>
      </c>
      <c r="AM33">
        <v>0</v>
      </c>
      <c r="AN33">
        <v>0</v>
      </c>
      <c r="AO33">
        <v>0</v>
      </c>
      <c r="AP33">
        <v>0</v>
      </c>
      <c r="AQ33">
        <v>0</v>
      </c>
    </row>
    <row r="34" spans="1:43">
      <c r="A34" t="s">
        <v>277</v>
      </c>
      <c r="G34" t="s">
        <v>76</v>
      </c>
      <c r="H34" s="74">
        <v>0.57999999999999996</v>
      </c>
      <c r="I34" s="47">
        <v>0</v>
      </c>
      <c r="J34" s="47">
        <v>2.2999999999999998</v>
      </c>
      <c r="K34" s="47">
        <v>129.63999999999999</v>
      </c>
      <c r="L34" s="47">
        <v>10.559999999999999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17.29</v>
      </c>
      <c r="X34">
        <v>8.64</v>
      </c>
      <c r="Y34">
        <v>2.2999999999999998</v>
      </c>
      <c r="Z34">
        <v>31.69</v>
      </c>
      <c r="AA34">
        <v>0</v>
      </c>
      <c r="AB34">
        <v>31.69</v>
      </c>
      <c r="AC34">
        <v>31.69</v>
      </c>
      <c r="AD34">
        <v>8.64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0.57999999999999996</v>
      </c>
      <c r="AK34">
        <v>5.76</v>
      </c>
      <c r="AL34">
        <v>4.8</v>
      </c>
      <c r="AM34">
        <v>0</v>
      </c>
      <c r="AN34">
        <v>0</v>
      </c>
      <c r="AO34">
        <v>0</v>
      </c>
      <c r="AP34">
        <v>0</v>
      </c>
      <c r="AQ34">
        <v>0</v>
      </c>
    </row>
    <row r="35" spans="1:43">
      <c r="A35" t="s">
        <v>279</v>
      </c>
      <c r="G35" t="s">
        <v>77</v>
      </c>
      <c r="H35" s="74">
        <v>0.96</v>
      </c>
      <c r="I35" s="47">
        <v>0</v>
      </c>
      <c r="J35" s="47">
        <v>2.2999999999999998</v>
      </c>
      <c r="K35" s="47">
        <v>144.07</v>
      </c>
      <c r="L35" s="47">
        <v>10.559999999999999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17.29</v>
      </c>
      <c r="X35">
        <v>8.64</v>
      </c>
      <c r="Y35">
        <v>2.2999999999999998</v>
      </c>
      <c r="Z35">
        <v>36.5</v>
      </c>
      <c r="AA35">
        <v>0</v>
      </c>
      <c r="AB35">
        <v>36.5</v>
      </c>
      <c r="AC35">
        <v>36.5</v>
      </c>
      <c r="AD35">
        <v>8.64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0.96</v>
      </c>
      <c r="AK35">
        <v>5.76</v>
      </c>
      <c r="AL35">
        <v>4.8</v>
      </c>
      <c r="AM35">
        <v>0</v>
      </c>
      <c r="AN35">
        <v>0</v>
      </c>
      <c r="AO35">
        <v>0</v>
      </c>
      <c r="AP35">
        <v>0</v>
      </c>
      <c r="AQ35">
        <v>0</v>
      </c>
    </row>
    <row r="36" spans="1:43">
      <c r="A36" t="s">
        <v>309</v>
      </c>
      <c r="G36" t="s">
        <v>78</v>
      </c>
      <c r="H36" s="74">
        <v>0.96</v>
      </c>
      <c r="I36" s="47">
        <v>0</v>
      </c>
      <c r="J36" s="47">
        <v>2.2999999999999998</v>
      </c>
      <c r="K36" s="47">
        <v>144.07</v>
      </c>
      <c r="L36" s="47">
        <v>10.559999999999999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17.29</v>
      </c>
      <c r="X36">
        <v>8.64</v>
      </c>
      <c r="Y36">
        <v>2.2999999999999998</v>
      </c>
      <c r="Z36">
        <v>36.5</v>
      </c>
      <c r="AA36">
        <v>0</v>
      </c>
      <c r="AB36">
        <v>36.5</v>
      </c>
      <c r="AC36">
        <v>36.5</v>
      </c>
      <c r="AD36">
        <v>8.64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0.96</v>
      </c>
      <c r="AK36">
        <v>5.76</v>
      </c>
      <c r="AL36">
        <v>4.8</v>
      </c>
      <c r="AM36">
        <v>0</v>
      </c>
      <c r="AN36">
        <v>0</v>
      </c>
      <c r="AO36">
        <v>0</v>
      </c>
      <c r="AP36">
        <v>0</v>
      </c>
      <c r="AQ36">
        <v>0</v>
      </c>
    </row>
    <row r="37" spans="1:43">
      <c r="A37" t="s">
        <v>310</v>
      </c>
      <c r="G37" t="s">
        <v>79</v>
      </c>
      <c r="H37" s="74">
        <v>0.96</v>
      </c>
      <c r="I37" s="47">
        <v>0</v>
      </c>
      <c r="J37" s="47">
        <v>2.2999999999999998</v>
      </c>
      <c r="K37" s="47">
        <v>144.07</v>
      </c>
      <c r="L37" s="47">
        <v>10.559999999999999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17.29</v>
      </c>
      <c r="X37">
        <v>8.64</v>
      </c>
      <c r="Y37">
        <v>2.2999999999999998</v>
      </c>
      <c r="Z37">
        <v>36.5</v>
      </c>
      <c r="AA37">
        <v>0</v>
      </c>
      <c r="AB37">
        <v>36.5</v>
      </c>
      <c r="AC37">
        <v>36.5</v>
      </c>
      <c r="AD37">
        <v>8.64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0.96</v>
      </c>
      <c r="AK37">
        <v>5.76</v>
      </c>
      <c r="AL37">
        <v>4.8</v>
      </c>
      <c r="AM37">
        <v>0</v>
      </c>
      <c r="AN37">
        <v>0</v>
      </c>
      <c r="AO37">
        <v>0</v>
      </c>
      <c r="AP37">
        <v>0</v>
      </c>
      <c r="AQ37">
        <v>0</v>
      </c>
    </row>
    <row r="38" spans="1:43">
      <c r="A38" t="s">
        <v>311</v>
      </c>
      <c r="G38" t="s">
        <v>80</v>
      </c>
      <c r="H38" s="74">
        <v>0.96</v>
      </c>
      <c r="I38" s="47">
        <v>0</v>
      </c>
      <c r="J38" s="47">
        <v>2.2999999999999998</v>
      </c>
      <c r="K38" s="47">
        <v>144.07</v>
      </c>
      <c r="L38" s="47">
        <v>10.559999999999999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17.29</v>
      </c>
      <c r="X38">
        <v>8.64</v>
      </c>
      <c r="Y38">
        <v>2.2999999999999998</v>
      </c>
      <c r="Z38">
        <v>36.5</v>
      </c>
      <c r="AA38">
        <v>0</v>
      </c>
      <c r="AB38">
        <v>36.5</v>
      </c>
      <c r="AC38">
        <v>36.5</v>
      </c>
      <c r="AD38">
        <v>8.64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0.96</v>
      </c>
      <c r="AK38">
        <v>5.76</v>
      </c>
      <c r="AL38">
        <v>4.8</v>
      </c>
      <c r="AM38">
        <v>0</v>
      </c>
      <c r="AN38">
        <v>0</v>
      </c>
      <c r="AO38">
        <v>0</v>
      </c>
      <c r="AP38">
        <v>0</v>
      </c>
      <c r="AQ38">
        <v>0</v>
      </c>
    </row>
    <row r="39" spans="1:43">
      <c r="A39" t="s">
        <v>312</v>
      </c>
      <c r="G39" t="s">
        <v>81</v>
      </c>
      <c r="H39" s="74">
        <v>0.86</v>
      </c>
      <c r="I39" s="47">
        <v>0</v>
      </c>
      <c r="J39" s="47">
        <v>2.2999999999999998</v>
      </c>
      <c r="K39" s="47">
        <v>165.18</v>
      </c>
      <c r="L39" s="47">
        <v>14.399999999999999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17.29</v>
      </c>
      <c r="X39">
        <v>8.64</v>
      </c>
      <c r="Y39">
        <v>2.2999999999999998</v>
      </c>
      <c r="Z39">
        <v>25.93</v>
      </c>
      <c r="AA39">
        <v>0</v>
      </c>
      <c r="AB39">
        <v>25.93</v>
      </c>
      <c r="AC39">
        <v>25.93</v>
      </c>
      <c r="AD39">
        <v>8.64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0.86</v>
      </c>
      <c r="AK39">
        <v>5.76</v>
      </c>
      <c r="AL39">
        <v>4.8</v>
      </c>
      <c r="AM39">
        <v>3.84</v>
      </c>
      <c r="AN39">
        <v>23.82</v>
      </c>
      <c r="AO39">
        <v>29</v>
      </c>
      <c r="AP39">
        <v>0</v>
      </c>
      <c r="AQ39">
        <v>0</v>
      </c>
    </row>
    <row r="40" spans="1:43">
      <c r="A40" t="s">
        <v>329</v>
      </c>
      <c r="G40" t="s">
        <v>82</v>
      </c>
      <c r="H40" s="74">
        <v>0.86</v>
      </c>
      <c r="I40" s="47">
        <v>0</v>
      </c>
      <c r="J40" s="47">
        <v>2.2999999999999998</v>
      </c>
      <c r="K40" s="47">
        <v>165.18</v>
      </c>
      <c r="L40" s="47">
        <v>14.399999999999999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17.29</v>
      </c>
      <c r="X40">
        <v>8.64</v>
      </c>
      <c r="Y40">
        <v>2.2999999999999998</v>
      </c>
      <c r="Z40">
        <v>25.93</v>
      </c>
      <c r="AA40">
        <v>0</v>
      </c>
      <c r="AB40">
        <v>25.93</v>
      </c>
      <c r="AC40">
        <v>25.93</v>
      </c>
      <c r="AD40">
        <v>8.64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0.86</v>
      </c>
      <c r="AK40">
        <v>5.76</v>
      </c>
      <c r="AL40">
        <v>4.8</v>
      </c>
      <c r="AM40">
        <v>3.84</v>
      </c>
      <c r="AN40">
        <v>28.33</v>
      </c>
      <c r="AO40">
        <v>24.49</v>
      </c>
      <c r="AP40">
        <v>0</v>
      </c>
      <c r="AQ40">
        <v>0</v>
      </c>
    </row>
    <row r="41" spans="1:43">
      <c r="A41" t="s">
        <v>330</v>
      </c>
      <c r="G41" t="s">
        <v>83</v>
      </c>
      <c r="H41" s="74">
        <v>0.86</v>
      </c>
      <c r="I41" s="47">
        <v>0</v>
      </c>
      <c r="J41" s="47">
        <v>2.2999999999999998</v>
      </c>
      <c r="K41" s="47">
        <v>165.18</v>
      </c>
      <c r="L41" s="47">
        <v>14.399999999999999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17.29</v>
      </c>
      <c r="X41">
        <v>8.64</v>
      </c>
      <c r="Y41">
        <v>2.2999999999999998</v>
      </c>
      <c r="Z41">
        <v>25.93</v>
      </c>
      <c r="AA41">
        <v>0</v>
      </c>
      <c r="AB41">
        <v>25.93</v>
      </c>
      <c r="AC41">
        <v>25.93</v>
      </c>
      <c r="AD41">
        <v>8.64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0.86</v>
      </c>
      <c r="AK41">
        <v>5.76</v>
      </c>
      <c r="AL41">
        <v>4.8</v>
      </c>
      <c r="AM41">
        <v>3.84</v>
      </c>
      <c r="AN41">
        <v>30.73</v>
      </c>
      <c r="AO41">
        <v>22.09</v>
      </c>
      <c r="AP41">
        <v>0</v>
      </c>
      <c r="AQ41">
        <v>0</v>
      </c>
    </row>
    <row r="42" spans="1:43">
      <c r="A42" t="s">
        <v>331</v>
      </c>
      <c r="G42" t="s">
        <v>84</v>
      </c>
      <c r="H42" s="74">
        <v>0.86</v>
      </c>
      <c r="I42" s="47">
        <v>0</v>
      </c>
      <c r="J42" s="47">
        <v>2.2999999999999998</v>
      </c>
      <c r="K42" s="47">
        <v>165.18</v>
      </c>
      <c r="L42" s="47">
        <v>14.399999999999999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17.29</v>
      </c>
      <c r="X42">
        <v>8.64</v>
      </c>
      <c r="Y42">
        <v>2.2999999999999998</v>
      </c>
      <c r="Z42">
        <v>25.93</v>
      </c>
      <c r="AA42">
        <v>0</v>
      </c>
      <c r="AB42">
        <v>25.93</v>
      </c>
      <c r="AC42">
        <v>25.93</v>
      </c>
      <c r="AD42">
        <v>8.64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0.86</v>
      </c>
      <c r="AK42">
        <v>5.76</v>
      </c>
      <c r="AL42">
        <v>4.8</v>
      </c>
      <c r="AM42">
        <v>3.84</v>
      </c>
      <c r="AN42">
        <v>30.73</v>
      </c>
      <c r="AO42">
        <v>22.09</v>
      </c>
      <c r="AP42">
        <v>0</v>
      </c>
      <c r="AQ42">
        <v>0</v>
      </c>
    </row>
    <row r="43" spans="1:43">
      <c r="A43" t="s">
        <v>337</v>
      </c>
      <c r="G43" t="s">
        <v>85</v>
      </c>
      <c r="H43" s="74">
        <v>0.86</v>
      </c>
      <c r="I43" s="47">
        <v>0</v>
      </c>
      <c r="J43" s="47">
        <v>2.2999999999999998</v>
      </c>
      <c r="K43" s="47">
        <v>165.18</v>
      </c>
      <c r="L43" s="47">
        <v>15.36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17.29</v>
      </c>
      <c r="X43">
        <v>8.64</v>
      </c>
      <c r="Y43">
        <v>2.2999999999999998</v>
      </c>
      <c r="Z43">
        <v>25.93</v>
      </c>
      <c r="AA43">
        <v>0</v>
      </c>
      <c r="AB43">
        <v>25.93</v>
      </c>
      <c r="AC43">
        <v>25.93</v>
      </c>
      <c r="AD43">
        <v>8.64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0.86</v>
      </c>
      <c r="AK43">
        <v>5.76</v>
      </c>
      <c r="AL43">
        <v>4.8</v>
      </c>
      <c r="AM43">
        <v>4.8</v>
      </c>
      <c r="AN43">
        <v>30.73</v>
      </c>
      <c r="AO43">
        <v>22.09</v>
      </c>
      <c r="AP43">
        <v>0</v>
      </c>
      <c r="AQ43">
        <v>0</v>
      </c>
    </row>
    <row r="44" spans="1:43">
      <c r="A44" t="s">
        <v>339</v>
      </c>
      <c r="G44" t="s">
        <v>86</v>
      </c>
      <c r="H44" s="74">
        <v>0.86</v>
      </c>
      <c r="I44" s="47">
        <v>0</v>
      </c>
      <c r="J44" s="47">
        <v>2.2999999999999998</v>
      </c>
      <c r="K44" s="47">
        <v>165.18</v>
      </c>
      <c r="L44" s="47">
        <v>15.36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17.29</v>
      </c>
      <c r="X44">
        <v>8.64</v>
      </c>
      <c r="Y44">
        <v>2.2999999999999998</v>
      </c>
      <c r="Z44">
        <v>25.93</v>
      </c>
      <c r="AA44">
        <v>0</v>
      </c>
      <c r="AB44">
        <v>25.93</v>
      </c>
      <c r="AC44">
        <v>25.93</v>
      </c>
      <c r="AD44">
        <v>8.64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0.86</v>
      </c>
      <c r="AK44">
        <v>5.76</v>
      </c>
      <c r="AL44">
        <v>4.8</v>
      </c>
      <c r="AM44">
        <v>4.8</v>
      </c>
      <c r="AN44">
        <v>30.73</v>
      </c>
      <c r="AO44">
        <v>22.09</v>
      </c>
      <c r="AP44">
        <v>0</v>
      </c>
      <c r="AQ44">
        <v>0</v>
      </c>
    </row>
    <row r="45" spans="1:43">
      <c r="A45" t="s">
        <v>358</v>
      </c>
      <c r="G45" t="s">
        <v>87</v>
      </c>
      <c r="H45" s="74">
        <v>0.86</v>
      </c>
      <c r="I45" s="47">
        <v>0</v>
      </c>
      <c r="J45" s="47">
        <v>2.2999999999999998</v>
      </c>
      <c r="K45" s="47">
        <v>165.18</v>
      </c>
      <c r="L45" s="47">
        <v>15.36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17.29</v>
      </c>
      <c r="X45">
        <v>8.64</v>
      </c>
      <c r="Y45">
        <v>2.2999999999999998</v>
      </c>
      <c r="Z45">
        <v>25.93</v>
      </c>
      <c r="AA45">
        <v>0</v>
      </c>
      <c r="AB45">
        <v>25.93</v>
      </c>
      <c r="AC45">
        <v>25.93</v>
      </c>
      <c r="AD45">
        <v>8.64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0.86</v>
      </c>
      <c r="AK45">
        <v>5.76</v>
      </c>
      <c r="AL45">
        <v>4.8</v>
      </c>
      <c r="AM45">
        <v>4.8</v>
      </c>
      <c r="AN45">
        <v>30.73</v>
      </c>
      <c r="AO45">
        <v>22.09</v>
      </c>
      <c r="AP45">
        <v>0</v>
      </c>
      <c r="AQ45">
        <v>0</v>
      </c>
    </row>
    <row r="46" spans="1:43">
      <c r="A46" t="s">
        <v>359</v>
      </c>
      <c r="G46" t="s">
        <v>88</v>
      </c>
      <c r="H46" s="74">
        <v>0.86</v>
      </c>
      <c r="I46" s="47">
        <v>0</v>
      </c>
      <c r="J46" s="47">
        <v>2.2999999999999998</v>
      </c>
      <c r="K46" s="47">
        <v>165.18</v>
      </c>
      <c r="L46" s="47">
        <v>15.36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17.29</v>
      </c>
      <c r="X46">
        <v>8.64</v>
      </c>
      <c r="Y46">
        <v>2.2999999999999998</v>
      </c>
      <c r="Z46">
        <v>25.93</v>
      </c>
      <c r="AA46">
        <v>0</v>
      </c>
      <c r="AB46">
        <v>25.93</v>
      </c>
      <c r="AC46">
        <v>25.93</v>
      </c>
      <c r="AD46">
        <v>8.64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0.86</v>
      </c>
      <c r="AK46">
        <v>5.76</v>
      </c>
      <c r="AL46">
        <v>4.8</v>
      </c>
      <c r="AM46">
        <v>4.8</v>
      </c>
      <c r="AN46">
        <v>30.73</v>
      </c>
      <c r="AO46">
        <v>22.09</v>
      </c>
      <c r="AP46">
        <v>0</v>
      </c>
      <c r="AQ46">
        <v>0</v>
      </c>
    </row>
    <row r="47" spans="1:43">
      <c r="A47" t="s">
        <v>360</v>
      </c>
      <c r="G47" t="s">
        <v>89</v>
      </c>
      <c r="H47" s="74">
        <v>0.86</v>
      </c>
      <c r="I47" s="47">
        <v>0</v>
      </c>
      <c r="J47" s="47">
        <v>2.2999999999999998</v>
      </c>
      <c r="K47" s="47">
        <v>165.18</v>
      </c>
      <c r="L47" s="47">
        <v>17.279999999999998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17.29</v>
      </c>
      <c r="X47">
        <v>8.64</v>
      </c>
      <c r="Y47">
        <v>2.2999999999999998</v>
      </c>
      <c r="Z47">
        <v>25.93</v>
      </c>
      <c r="AA47">
        <v>0</v>
      </c>
      <c r="AB47">
        <v>25.93</v>
      </c>
      <c r="AC47">
        <v>25.93</v>
      </c>
      <c r="AD47">
        <v>8.64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0.86</v>
      </c>
      <c r="AK47">
        <v>5.76</v>
      </c>
      <c r="AL47">
        <v>4.8</v>
      </c>
      <c r="AM47">
        <v>6.72</v>
      </c>
      <c r="AN47">
        <v>30.73</v>
      </c>
      <c r="AO47">
        <v>22.09</v>
      </c>
      <c r="AP47">
        <v>0</v>
      </c>
      <c r="AQ47">
        <v>0</v>
      </c>
    </row>
    <row r="48" spans="1:43">
      <c r="A48" t="s">
        <v>364</v>
      </c>
      <c r="G48" t="s">
        <v>90</v>
      </c>
      <c r="H48" s="74">
        <v>0.86</v>
      </c>
      <c r="I48" s="47">
        <v>0</v>
      </c>
      <c r="J48" s="47">
        <v>2.2999999999999998</v>
      </c>
      <c r="K48" s="47">
        <v>165.18</v>
      </c>
      <c r="L48" s="47">
        <v>17.279999999999998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17.29</v>
      </c>
      <c r="X48">
        <v>8.64</v>
      </c>
      <c r="Y48">
        <v>2.2999999999999998</v>
      </c>
      <c r="Z48">
        <v>25.93</v>
      </c>
      <c r="AA48">
        <v>0</v>
      </c>
      <c r="AB48">
        <v>25.93</v>
      </c>
      <c r="AC48">
        <v>25.93</v>
      </c>
      <c r="AD48">
        <v>8.64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0.86</v>
      </c>
      <c r="AK48">
        <v>5.76</v>
      </c>
      <c r="AL48">
        <v>4.8</v>
      </c>
      <c r="AM48">
        <v>6.72</v>
      </c>
      <c r="AN48">
        <v>30.73</v>
      </c>
      <c r="AO48">
        <v>22.09</v>
      </c>
      <c r="AP48">
        <v>0</v>
      </c>
      <c r="AQ48">
        <v>0</v>
      </c>
    </row>
    <row r="49" spans="1:43">
      <c r="A49" t="s">
        <v>365</v>
      </c>
      <c r="G49" t="s">
        <v>91</v>
      </c>
      <c r="H49" s="74">
        <v>0.86</v>
      </c>
      <c r="I49" s="47">
        <v>0</v>
      </c>
      <c r="J49" s="47">
        <v>2.2999999999999998</v>
      </c>
      <c r="K49" s="47">
        <v>165.18</v>
      </c>
      <c r="L49" s="47">
        <v>17.279999999999998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17.29</v>
      </c>
      <c r="X49">
        <v>8.64</v>
      </c>
      <c r="Y49">
        <v>2.2999999999999998</v>
      </c>
      <c r="Z49">
        <v>25.93</v>
      </c>
      <c r="AA49">
        <v>0</v>
      </c>
      <c r="AB49">
        <v>25.93</v>
      </c>
      <c r="AC49">
        <v>25.93</v>
      </c>
      <c r="AD49">
        <v>8.64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0.86</v>
      </c>
      <c r="AK49">
        <v>5.76</v>
      </c>
      <c r="AL49">
        <v>4.8</v>
      </c>
      <c r="AM49">
        <v>6.72</v>
      </c>
      <c r="AN49">
        <v>30.73</v>
      </c>
      <c r="AO49">
        <v>22.09</v>
      </c>
      <c r="AP49">
        <v>0</v>
      </c>
      <c r="AQ49">
        <v>0</v>
      </c>
    </row>
    <row r="50" spans="1:43">
      <c r="A50" t="s">
        <v>366</v>
      </c>
      <c r="G50" t="s">
        <v>92</v>
      </c>
      <c r="H50" s="74">
        <v>0.86</v>
      </c>
      <c r="I50" s="47">
        <v>0</v>
      </c>
      <c r="J50" s="47">
        <v>2.2999999999999998</v>
      </c>
      <c r="K50" s="47">
        <v>165.18</v>
      </c>
      <c r="L50" s="47">
        <v>17.279999999999998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17.29</v>
      </c>
      <c r="X50">
        <v>8.64</v>
      </c>
      <c r="Y50">
        <v>2.2999999999999998</v>
      </c>
      <c r="Z50">
        <v>25.93</v>
      </c>
      <c r="AA50">
        <v>0</v>
      </c>
      <c r="AB50">
        <v>25.93</v>
      </c>
      <c r="AC50">
        <v>25.93</v>
      </c>
      <c r="AD50">
        <v>8.64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0.86</v>
      </c>
      <c r="AK50">
        <v>5.76</v>
      </c>
      <c r="AL50">
        <v>4.8</v>
      </c>
      <c r="AM50">
        <v>6.72</v>
      </c>
      <c r="AN50">
        <v>30.73</v>
      </c>
      <c r="AO50">
        <v>22.09</v>
      </c>
      <c r="AP50">
        <v>0</v>
      </c>
      <c r="AQ50">
        <v>0</v>
      </c>
    </row>
    <row r="51" spans="1:43">
      <c r="A51" t="s">
        <v>367</v>
      </c>
      <c r="G51" t="s">
        <v>93</v>
      </c>
      <c r="H51" s="74">
        <v>0.86</v>
      </c>
      <c r="I51" s="47">
        <v>0</v>
      </c>
      <c r="J51" s="47">
        <v>2.2999999999999998</v>
      </c>
      <c r="K51" s="47">
        <v>165.18</v>
      </c>
      <c r="L51" s="47">
        <v>17.279999999999998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17.29</v>
      </c>
      <c r="X51">
        <v>8.64</v>
      </c>
      <c r="Y51">
        <v>2.2999999999999998</v>
      </c>
      <c r="Z51">
        <v>25.93</v>
      </c>
      <c r="AA51">
        <v>0</v>
      </c>
      <c r="AB51">
        <v>25.93</v>
      </c>
      <c r="AC51">
        <v>25.93</v>
      </c>
      <c r="AD51">
        <v>8.64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0.86</v>
      </c>
      <c r="AK51">
        <v>5.76</v>
      </c>
      <c r="AL51">
        <v>4.8</v>
      </c>
      <c r="AM51">
        <v>6.72</v>
      </c>
      <c r="AN51">
        <v>30.73</v>
      </c>
      <c r="AO51">
        <v>22.09</v>
      </c>
      <c r="AP51">
        <v>0</v>
      </c>
      <c r="AQ51">
        <v>0</v>
      </c>
    </row>
    <row r="52" spans="1:43">
      <c r="A52" t="s">
        <v>368</v>
      </c>
      <c r="G52" t="s">
        <v>94</v>
      </c>
      <c r="H52" s="74">
        <v>0.86</v>
      </c>
      <c r="I52" s="47">
        <v>0</v>
      </c>
      <c r="J52" s="47">
        <v>2.2999999999999998</v>
      </c>
      <c r="K52" s="47">
        <v>165.18</v>
      </c>
      <c r="L52" s="47">
        <v>17.279999999999998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17.29</v>
      </c>
      <c r="X52">
        <v>8.64</v>
      </c>
      <c r="Y52">
        <v>2.2999999999999998</v>
      </c>
      <c r="Z52">
        <v>25.93</v>
      </c>
      <c r="AA52">
        <v>0</v>
      </c>
      <c r="AB52">
        <v>25.93</v>
      </c>
      <c r="AC52">
        <v>25.93</v>
      </c>
      <c r="AD52">
        <v>8.64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0.86</v>
      </c>
      <c r="AK52">
        <v>5.76</v>
      </c>
      <c r="AL52">
        <v>4.8</v>
      </c>
      <c r="AM52">
        <v>6.72</v>
      </c>
      <c r="AN52">
        <v>30.73</v>
      </c>
      <c r="AO52">
        <v>22.09</v>
      </c>
      <c r="AP52">
        <v>0</v>
      </c>
      <c r="AQ52">
        <v>0</v>
      </c>
    </row>
    <row r="53" spans="1:43">
      <c r="A53" t="s">
        <v>399</v>
      </c>
      <c r="G53" t="s">
        <v>95</v>
      </c>
      <c r="H53" s="74">
        <v>0.86</v>
      </c>
      <c r="I53" s="47">
        <v>0</v>
      </c>
      <c r="J53" s="47">
        <v>2.2999999999999998</v>
      </c>
      <c r="K53" s="47">
        <v>165.18</v>
      </c>
      <c r="L53" s="47">
        <v>17.279999999999998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17.29</v>
      </c>
      <c r="X53">
        <v>8.64</v>
      </c>
      <c r="Y53">
        <v>2.2999999999999998</v>
      </c>
      <c r="Z53">
        <v>25.93</v>
      </c>
      <c r="AA53">
        <v>0</v>
      </c>
      <c r="AB53">
        <v>25.93</v>
      </c>
      <c r="AC53">
        <v>25.93</v>
      </c>
      <c r="AD53">
        <v>8.64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0.86</v>
      </c>
      <c r="AK53">
        <v>5.76</v>
      </c>
      <c r="AL53">
        <v>4.8</v>
      </c>
      <c r="AM53">
        <v>6.72</v>
      </c>
      <c r="AN53">
        <v>30.73</v>
      </c>
      <c r="AO53">
        <v>22.09</v>
      </c>
      <c r="AP53">
        <v>0</v>
      </c>
      <c r="AQ53">
        <v>0</v>
      </c>
    </row>
    <row r="54" spans="1:43">
      <c r="A54" t="s">
        <v>398</v>
      </c>
      <c r="G54" t="s">
        <v>96</v>
      </c>
      <c r="H54" s="74">
        <v>0.86</v>
      </c>
      <c r="I54" s="47">
        <v>0</v>
      </c>
      <c r="J54" s="47">
        <v>2.2999999999999998</v>
      </c>
      <c r="K54" s="47">
        <v>165.18</v>
      </c>
      <c r="L54" s="47">
        <v>17.279999999999998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17.29</v>
      </c>
      <c r="X54">
        <v>8.64</v>
      </c>
      <c r="Y54">
        <v>2.2999999999999998</v>
      </c>
      <c r="Z54">
        <v>25.93</v>
      </c>
      <c r="AA54">
        <v>0</v>
      </c>
      <c r="AB54">
        <v>25.93</v>
      </c>
      <c r="AC54">
        <v>25.93</v>
      </c>
      <c r="AD54">
        <v>8.64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0.86</v>
      </c>
      <c r="AK54">
        <v>5.76</v>
      </c>
      <c r="AL54">
        <v>4.8</v>
      </c>
      <c r="AM54">
        <v>6.72</v>
      </c>
      <c r="AN54">
        <v>30.73</v>
      </c>
      <c r="AO54">
        <v>22.09</v>
      </c>
      <c r="AP54">
        <v>0</v>
      </c>
      <c r="AQ54">
        <v>0</v>
      </c>
    </row>
    <row r="55" spans="1:43">
      <c r="A55" t="s">
        <v>400</v>
      </c>
      <c r="G55" t="s">
        <v>97</v>
      </c>
      <c r="H55" s="74">
        <v>0.77</v>
      </c>
      <c r="I55" s="47">
        <v>0</v>
      </c>
      <c r="J55" s="47">
        <v>2.2999999999999998</v>
      </c>
      <c r="K55" s="47">
        <v>165.18</v>
      </c>
      <c r="L55" s="47">
        <v>16.32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17.29</v>
      </c>
      <c r="X55">
        <v>8.64</v>
      </c>
      <c r="Y55">
        <v>2.2999999999999998</v>
      </c>
      <c r="Z55">
        <v>25.93</v>
      </c>
      <c r="AA55">
        <v>0</v>
      </c>
      <c r="AB55">
        <v>25.93</v>
      </c>
      <c r="AC55">
        <v>25.93</v>
      </c>
      <c r="AD55">
        <v>8.64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0.77</v>
      </c>
      <c r="AK55">
        <v>5.76</v>
      </c>
      <c r="AL55">
        <v>4.8</v>
      </c>
      <c r="AM55">
        <v>5.76</v>
      </c>
      <c r="AN55">
        <v>30.73</v>
      </c>
      <c r="AO55">
        <v>22.09</v>
      </c>
      <c r="AP55">
        <v>0</v>
      </c>
      <c r="AQ55">
        <v>0</v>
      </c>
    </row>
    <row r="56" spans="1:43">
      <c r="A56" t="s">
        <v>400</v>
      </c>
      <c r="G56" t="s">
        <v>98</v>
      </c>
      <c r="H56" s="74">
        <v>0.77</v>
      </c>
      <c r="I56" s="47">
        <v>0</v>
      </c>
      <c r="J56" s="47">
        <v>2.2999999999999998</v>
      </c>
      <c r="K56" s="47">
        <v>165.18</v>
      </c>
      <c r="L56" s="47">
        <v>16.32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17.29</v>
      </c>
      <c r="X56">
        <v>8.64</v>
      </c>
      <c r="Y56">
        <v>2.2999999999999998</v>
      </c>
      <c r="Z56">
        <v>25.93</v>
      </c>
      <c r="AA56">
        <v>0</v>
      </c>
      <c r="AB56">
        <v>25.93</v>
      </c>
      <c r="AC56">
        <v>25.93</v>
      </c>
      <c r="AD56">
        <v>8.64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0.77</v>
      </c>
      <c r="AK56">
        <v>5.76</v>
      </c>
      <c r="AL56">
        <v>4.8</v>
      </c>
      <c r="AM56">
        <v>5.76</v>
      </c>
      <c r="AN56">
        <v>30.73</v>
      </c>
      <c r="AO56">
        <v>22.09</v>
      </c>
      <c r="AP56">
        <v>0</v>
      </c>
      <c r="AQ56">
        <v>0</v>
      </c>
    </row>
    <row r="57" spans="1:43">
      <c r="G57" t="s">
        <v>99</v>
      </c>
      <c r="H57" s="74">
        <v>0.77</v>
      </c>
      <c r="I57" s="47">
        <v>0</v>
      </c>
      <c r="J57" s="47">
        <v>2.2999999999999998</v>
      </c>
      <c r="K57" s="47">
        <v>165.18</v>
      </c>
      <c r="L57" s="47">
        <v>16.32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17.29</v>
      </c>
      <c r="X57">
        <v>8.64</v>
      </c>
      <c r="Y57">
        <v>2.2999999999999998</v>
      </c>
      <c r="Z57">
        <v>25.93</v>
      </c>
      <c r="AA57">
        <v>0</v>
      </c>
      <c r="AB57">
        <v>25.93</v>
      </c>
      <c r="AC57">
        <v>25.93</v>
      </c>
      <c r="AD57">
        <v>8.64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0.77</v>
      </c>
      <c r="AK57">
        <v>5.76</v>
      </c>
      <c r="AL57">
        <v>4.8</v>
      </c>
      <c r="AM57">
        <v>5.76</v>
      </c>
      <c r="AN57">
        <v>30.73</v>
      </c>
      <c r="AO57">
        <v>22.09</v>
      </c>
      <c r="AP57">
        <v>0</v>
      </c>
      <c r="AQ57">
        <v>0</v>
      </c>
    </row>
    <row r="58" spans="1:43">
      <c r="G58" t="s">
        <v>100</v>
      </c>
      <c r="H58" s="74">
        <v>0.77</v>
      </c>
      <c r="I58" s="47">
        <v>0</v>
      </c>
      <c r="J58" s="47">
        <v>2.2999999999999998</v>
      </c>
      <c r="K58" s="47">
        <v>165.18</v>
      </c>
      <c r="L58" s="47">
        <v>16.32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17.29</v>
      </c>
      <c r="X58">
        <v>8.64</v>
      </c>
      <c r="Y58">
        <v>2.2999999999999998</v>
      </c>
      <c r="Z58">
        <v>25.93</v>
      </c>
      <c r="AA58">
        <v>0</v>
      </c>
      <c r="AB58">
        <v>25.93</v>
      </c>
      <c r="AC58">
        <v>25.93</v>
      </c>
      <c r="AD58">
        <v>8.64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0.77</v>
      </c>
      <c r="AK58">
        <v>5.76</v>
      </c>
      <c r="AL58">
        <v>4.8</v>
      </c>
      <c r="AM58">
        <v>5.76</v>
      </c>
      <c r="AN58">
        <v>30.73</v>
      </c>
      <c r="AO58">
        <v>22.09</v>
      </c>
      <c r="AP58">
        <v>0</v>
      </c>
      <c r="AQ58">
        <v>0</v>
      </c>
    </row>
    <row r="59" spans="1:43">
      <c r="G59" t="s">
        <v>101</v>
      </c>
      <c r="H59" s="74">
        <v>0.96</v>
      </c>
      <c r="I59" s="47">
        <v>0</v>
      </c>
      <c r="J59" s="47">
        <v>2.2999999999999998</v>
      </c>
      <c r="K59" s="47">
        <v>165.18</v>
      </c>
      <c r="L59" s="47">
        <v>15.36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17.29</v>
      </c>
      <c r="X59">
        <v>8.64</v>
      </c>
      <c r="Y59">
        <v>2.2999999999999998</v>
      </c>
      <c r="Z59">
        <v>25.93</v>
      </c>
      <c r="AA59">
        <v>0</v>
      </c>
      <c r="AB59">
        <v>25.93</v>
      </c>
      <c r="AC59">
        <v>25.93</v>
      </c>
      <c r="AD59">
        <v>8.64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0.96</v>
      </c>
      <c r="AK59">
        <v>5.76</v>
      </c>
      <c r="AL59">
        <v>4.8</v>
      </c>
      <c r="AM59">
        <v>4.8</v>
      </c>
      <c r="AN59">
        <v>30.73</v>
      </c>
      <c r="AO59">
        <v>22.09</v>
      </c>
      <c r="AP59">
        <v>0</v>
      </c>
      <c r="AQ59">
        <v>0</v>
      </c>
    </row>
    <row r="60" spans="1:43">
      <c r="G60" t="s">
        <v>102</v>
      </c>
      <c r="H60" s="74">
        <v>0.96</v>
      </c>
      <c r="I60" s="47">
        <v>0</v>
      </c>
      <c r="J60" s="47">
        <v>2.2999999999999998</v>
      </c>
      <c r="K60" s="47">
        <v>165.18</v>
      </c>
      <c r="L60" s="47">
        <v>15.36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17.29</v>
      </c>
      <c r="X60">
        <v>8.64</v>
      </c>
      <c r="Y60">
        <v>2.2999999999999998</v>
      </c>
      <c r="Z60">
        <v>25.93</v>
      </c>
      <c r="AA60">
        <v>0</v>
      </c>
      <c r="AB60">
        <v>25.93</v>
      </c>
      <c r="AC60">
        <v>25.93</v>
      </c>
      <c r="AD60">
        <v>8.64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0.96</v>
      </c>
      <c r="AK60">
        <v>5.76</v>
      </c>
      <c r="AL60">
        <v>4.8</v>
      </c>
      <c r="AM60">
        <v>4.8</v>
      </c>
      <c r="AN60">
        <v>30.73</v>
      </c>
      <c r="AO60">
        <v>22.09</v>
      </c>
      <c r="AP60">
        <v>0</v>
      </c>
      <c r="AQ60">
        <v>0</v>
      </c>
    </row>
    <row r="61" spans="1:43">
      <c r="G61" t="s">
        <v>103</v>
      </c>
      <c r="H61" s="74">
        <v>0.96</v>
      </c>
      <c r="I61" s="47">
        <v>0</v>
      </c>
      <c r="J61" s="47">
        <v>2.2999999999999998</v>
      </c>
      <c r="K61" s="47">
        <v>165.18</v>
      </c>
      <c r="L61" s="47">
        <v>15.36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17.29</v>
      </c>
      <c r="X61">
        <v>8.64</v>
      </c>
      <c r="Y61">
        <v>2.2999999999999998</v>
      </c>
      <c r="Z61">
        <v>25.93</v>
      </c>
      <c r="AA61">
        <v>0</v>
      </c>
      <c r="AB61">
        <v>25.93</v>
      </c>
      <c r="AC61">
        <v>25.93</v>
      </c>
      <c r="AD61">
        <v>8.64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0.96</v>
      </c>
      <c r="AK61">
        <v>5.76</v>
      </c>
      <c r="AL61">
        <v>4.8</v>
      </c>
      <c r="AM61">
        <v>4.8</v>
      </c>
      <c r="AN61">
        <v>30.73</v>
      </c>
      <c r="AO61">
        <v>22.09</v>
      </c>
      <c r="AP61">
        <v>0</v>
      </c>
      <c r="AQ61">
        <v>0</v>
      </c>
    </row>
    <row r="62" spans="1:43">
      <c r="G62" t="s">
        <v>104</v>
      </c>
      <c r="H62" s="74">
        <v>0.96</v>
      </c>
      <c r="I62" s="47">
        <v>0</v>
      </c>
      <c r="J62" s="47">
        <v>2.2999999999999998</v>
      </c>
      <c r="K62" s="47">
        <v>165.18</v>
      </c>
      <c r="L62" s="47">
        <v>15.36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17.29</v>
      </c>
      <c r="X62">
        <v>8.64</v>
      </c>
      <c r="Y62">
        <v>2.2999999999999998</v>
      </c>
      <c r="Z62">
        <v>25.93</v>
      </c>
      <c r="AA62">
        <v>0</v>
      </c>
      <c r="AB62">
        <v>25.93</v>
      </c>
      <c r="AC62">
        <v>25.93</v>
      </c>
      <c r="AD62">
        <v>8.64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0.96</v>
      </c>
      <c r="AK62">
        <v>5.76</v>
      </c>
      <c r="AL62">
        <v>4.8</v>
      </c>
      <c r="AM62">
        <v>4.8</v>
      </c>
      <c r="AN62">
        <v>30.73</v>
      </c>
      <c r="AO62">
        <v>22.09</v>
      </c>
      <c r="AP62">
        <v>0</v>
      </c>
      <c r="AQ62">
        <v>0</v>
      </c>
    </row>
    <row r="63" spans="1:43">
      <c r="G63" t="s">
        <v>105</v>
      </c>
      <c r="H63" s="74">
        <v>0.86</v>
      </c>
      <c r="I63" s="47">
        <v>0</v>
      </c>
      <c r="J63" s="47">
        <v>2.2999999999999998</v>
      </c>
      <c r="K63" s="47">
        <v>196.89</v>
      </c>
      <c r="L63" s="47">
        <v>15.36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17.29</v>
      </c>
      <c r="X63">
        <v>8.64</v>
      </c>
      <c r="Y63">
        <v>2.2999999999999998</v>
      </c>
      <c r="Z63">
        <v>36.5</v>
      </c>
      <c r="AA63">
        <v>0</v>
      </c>
      <c r="AB63">
        <v>36.5</v>
      </c>
      <c r="AC63">
        <v>36.5</v>
      </c>
      <c r="AD63">
        <v>8.64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0.86</v>
      </c>
      <c r="AK63">
        <v>5.76</v>
      </c>
      <c r="AL63">
        <v>4.8</v>
      </c>
      <c r="AM63">
        <v>4.8</v>
      </c>
      <c r="AN63">
        <v>30.73</v>
      </c>
      <c r="AO63">
        <v>22.09</v>
      </c>
      <c r="AP63">
        <v>0</v>
      </c>
      <c r="AQ63">
        <v>0</v>
      </c>
    </row>
    <row r="64" spans="1:43">
      <c r="G64" t="s">
        <v>106</v>
      </c>
      <c r="H64" s="74">
        <v>0.86</v>
      </c>
      <c r="I64" s="47">
        <v>0</v>
      </c>
      <c r="J64" s="47">
        <v>2.2999999999999998</v>
      </c>
      <c r="K64" s="47">
        <v>193.14</v>
      </c>
      <c r="L64" s="47">
        <v>15.36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17.29</v>
      </c>
      <c r="X64">
        <v>8.64</v>
      </c>
      <c r="Y64">
        <v>2.2999999999999998</v>
      </c>
      <c r="Z64">
        <v>36.5</v>
      </c>
      <c r="AA64">
        <v>0</v>
      </c>
      <c r="AB64">
        <v>36.5</v>
      </c>
      <c r="AC64">
        <v>36.5</v>
      </c>
      <c r="AD64">
        <v>8.64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0.86</v>
      </c>
      <c r="AK64">
        <v>5.76</v>
      </c>
      <c r="AL64">
        <v>4.8</v>
      </c>
      <c r="AM64">
        <v>4.8</v>
      </c>
      <c r="AN64">
        <v>30.73</v>
      </c>
      <c r="AO64">
        <v>18.34</v>
      </c>
      <c r="AP64">
        <v>0</v>
      </c>
      <c r="AQ64">
        <v>0</v>
      </c>
    </row>
    <row r="65" spans="7:43">
      <c r="G65" t="s">
        <v>107</v>
      </c>
      <c r="H65" s="74">
        <v>1.8199999999999998</v>
      </c>
      <c r="I65" s="47">
        <v>0</v>
      </c>
      <c r="J65" s="47">
        <v>2.2999999999999998</v>
      </c>
      <c r="K65" s="47">
        <v>181.42999999999998</v>
      </c>
      <c r="L65" s="47">
        <v>15.36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17.29</v>
      </c>
      <c r="X65">
        <v>8.64</v>
      </c>
      <c r="Y65">
        <v>2.2999999999999998</v>
      </c>
      <c r="Z65">
        <v>36.5</v>
      </c>
      <c r="AA65">
        <v>0</v>
      </c>
      <c r="AB65">
        <v>36.5</v>
      </c>
      <c r="AC65">
        <v>36.5</v>
      </c>
      <c r="AD65">
        <v>8.64</v>
      </c>
      <c r="AE65">
        <v>0</v>
      </c>
      <c r="AF65">
        <v>0</v>
      </c>
      <c r="AG65">
        <v>0</v>
      </c>
      <c r="AH65">
        <v>0</v>
      </c>
      <c r="AI65">
        <v>0.96</v>
      </c>
      <c r="AJ65">
        <v>0.86</v>
      </c>
      <c r="AK65">
        <v>5.76</v>
      </c>
      <c r="AL65">
        <v>4.8</v>
      </c>
      <c r="AM65">
        <v>4.8</v>
      </c>
      <c r="AN65">
        <v>28.04</v>
      </c>
      <c r="AO65">
        <v>9.32</v>
      </c>
      <c r="AP65">
        <v>0</v>
      </c>
      <c r="AQ65">
        <v>0</v>
      </c>
    </row>
    <row r="66" spans="7:43">
      <c r="G66" t="s">
        <v>108</v>
      </c>
      <c r="H66" s="74">
        <v>1.8199999999999998</v>
      </c>
      <c r="I66" s="47">
        <v>0</v>
      </c>
      <c r="J66" s="47">
        <v>2.2999999999999998</v>
      </c>
      <c r="K66" s="47">
        <v>168.85</v>
      </c>
      <c r="L66" s="47">
        <v>15.36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17.29</v>
      </c>
      <c r="X66">
        <v>8.64</v>
      </c>
      <c r="Y66">
        <v>2.2999999999999998</v>
      </c>
      <c r="Z66">
        <v>36.5</v>
      </c>
      <c r="AA66">
        <v>0</v>
      </c>
      <c r="AB66">
        <v>36.5</v>
      </c>
      <c r="AC66">
        <v>36.5</v>
      </c>
      <c r="AD66">
        <v>8.64</v>
      </c>
      <c r="AE66">
        <v>0</v>
      </c>
      <c r="AF66">
        <v>0</v>
      </c>
      <c r="AG66">
        <v>0</v>
      </c>
      <c r="AH66">
        <v>0</v>
      </c>
      <c r="AI66">
        <v>0.96</v>
      </c>
      <c r="AJ66">
        <v>0.86</v>
      </c>
      <c r="AK66">
        <v>5.76</v>
      </c>
      <c r="AL66">
        <v>4.8</v>
      </c>
      <c r="AM66">
        <v>4.8</v>
      </c>
      <c r="AN66">
        <v>23.82</v>
      </c>
      <c r="AO66">
        <v>0.96</v>
      </c>
      <c r="AP66">
        <v>0</v>
      </c>
      <c r="AQ66">
        <v>0</v>
      </c>
    </row>
    <row r="67" spans="7:43">
      <c r="G67" t="s">
        <v>109</v>
      </c>
      <c r="H67" s="74">
        <v>1.73</v>
      </c>
      <c r="I67" s="47">
        <v>0</v>
      </c>
      <c r="J67" s="47">
        <v>2.2999999999999998</v>
      </c>
      <c r="K67" s="47">
        <v>166.07</v>
      </c>
      <c r="L67" s="47">
        <v>13.439999999999998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17.29</v>
      </c>
      <c r="X67">
        <v>8.64</v>
      </c>
      <c r="Y67">
        <v>2.2999999999999998</v>
      </c>
      <c r="Z67">
        <v>36.5</v>
      </c>
      <c r="AA67">
        <v>0</v>
      </c>
      <c r="AB67">
        <v>36.5</v>
      </c>
      <c r="AC67">
        <v>36.5</v>
      </c>
      <c r="AD67">
        <v>8.64</v>
      </c>
      <c r="AE67">
        <v>0</v>
      </c>
      <c r="AF67">
        <v>0</v>
      </c>
      <c r="AG67">
        <v>0</v>
      </c>
      <c r="AH67">
        <v>0</v>
      </c>
      <c r="AI67">
        <v>0.96</v>
      </c>
      <c r="AJ67">
        <v>0.77</v>
      </c>
      <c r="AK67">
        <v>5.76</v>
      </c>
      <c r="AL67">
        <v>4.8</v>
      </c>
      <c r="AM67">
        <v>2.88</v>
      </c>
      <c r="AN67">
        <v>19.5</v>
      </c>
      <c r="AO67">
        <v>2.5</v>
      </c>
      <c r="AP67">
        <v>0</v>
      </c>
      <c r="AQ67">
        <v>0</v>
      </c>
    </row>
    <row r="68" spans="7:43">
      <c r="G68" t="s">
        <v>110</v>
      </c>
      <c r="H68" s="74">
        <v>1.73</v>
      </c>
      <c r="I68" s="47">
        <v>0</v>
      </c>
      <c r="J68" s="47">
        <v>2.2999999999999998</v>
      </c>
      <c r="K68" s="47">
        <v>161.45000000000002</v>
      </c>
      <c r="L68" s="47">
        <v>13.439999999999998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17.29</v>
      </c>
      <c r="X68">
        <v>8.64</v>
      </c>
      <c r="Y68">
        <v>2.2999999999999998</v>
      </c>
      <c r="Z68">
        <v>36.5</v>
      </c>
      <c r="AA68">
        <v>0</v>
      </c>
      <c r="AB68">
        <v>36.5</v>
      </c>
      <c r="AC68">
        <v>36.5</v>
      </c>
      <c r="AD68">
        <v>8.64</v>
      </c>
      <c r="AE68">
        <v>0</v>
      </c>
      <c r="AF68">
        <v>0</v>
      </c>
      <c r="AG68">
        <v>0</v>
      </c>
      <c r="AH68">
        <v>0</v>
      </c>
      <c r="AI68">
        <v>0.96</v>
      </c>
      <c r="AJ68">
        <v>0.77</v>
      </c>
      <c r="AK68">
        <v>5.76</v>
      </c>
      <c r="AL68">
        <v>4.8</v>
      </c>
      <c r="AM68">
        <v>2.88</v>
      </c>
      <c r="AN68">
        <v>15.08</v>
      </c>
      <c r="AO68">
        <v>2.2999999999999998</v>
      </c>
      <c r="AP68">
        <v>0</v>
      </c>
      <c r="AQ68">
        <v>0</v>
      </c>
    </row>
    <row r="69" spans="7:43">
      <c r="G69" t="s">
        <v>111</v>
      </c>
      <c r="H69" s="74">
        <v>1.73</v>
      </c>
      <c r="I69" s="47">
        <v>0</v>
      </c>
      <c r="J69" s="47">
        <v>2.2999999999999998</v>
      </c>
      <c r="K69" s="47">
        <v>157.32</v>
      </c>
      <c r="L69" s="47">
        <v>13.439999999999998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17.29</v>
      </c>
      <c r="X69">
        <v>8.64</v>
      </c>
      <c r="Y69">
        <v>2.2999999999999998</v>
      </c>
      <c r="Z69">
        <v>36.5</v>
      </c>
      <c r="AA69">
        <v>0</v>
      </c>
      <c r="AB69">
        <v>36.5</v>
      </c>
      <c r="AC69">
        <v>36.5</v>
      </c>
      <c r="AD69">
        <v>8.64</v>
      </c>
      <c r="AE69">
        <v>0</v>
      </c>
      <c r="AF69">
        <v>0</v>
      </c>
      <c r="AG69">
        <v>0</v>
      </c>
      <c r="AH69">
        <v>0</v>
      </c>
      <c r="AI69">
        <v>0.96</v>
      </c>
      <c r="AJ69">
        <v>0.77</v>
      </c>
      <c r="AK69">
        <v>5.76</v>
      </c>
      <c r="AL69">
        <v>4.8</v>
      </c>
      <c r="AM69">
        <v>2.88</v>
      </c>
      <c r="AN69">
        <v>10.95</v>
      </c>
      <c r="AO69">
        <v>2.2999999999999998</v>
      </c>
      <c r="AP69">
        <v>0</v>
      </c>
      <c r="AQ69">
        <v>0</v>
      </c>
    </row>
    <row r="70" spans="7:43">
      <c r="G70" t="s">
        <v>112</v>
      </c>
      <c r="H70" s="74">
        <v>1.73</v>
      </c>
      <c r="I70" s="47">
        <v>0</v>
      </c>
      <c r="J70" s="47">
        <v>2.2999999999999998</v>
      </c>
      <c r="K70" s="47">
        <v>153</v>
      </c>
      <c r="L70" s="47">
        <v>13.439999999999998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17.29</v>
      </c>
      <c r="X70">
        <v>8.64</v>
      </c>
      <c r="Y70">
        <v>2.2999999999999998</v>
      </c>
      <c r="Z70">
        <v>36.5</v>
      </c>
      <c r="AA70">
        <v>0</v>
      </c>
      <c r="AB70">
        <v>36.5</v>
      </c>
      <c r="AC70">
        <v>36.5</v>
      </c>
      <c r="AD70">
        <v>8.64</v>
      </c>
      <c r="AE70">
        <v>0</v>
      </c>
      <c r="AF70">
        <v>0</v>
      </c>
      <c r="AG70">
        <v>0</v>
      </c>
      <c r="AH70">
        <v>0</v>
      </c>
      <c r="AI70">
        <v>0.96</v>
      </c>
      <c r="AJ70">
        <v>0.77</v>
      </c>
      <c r="AK70">
        <v>5.76</v>
      </c>
      <c r="AL70">
        <v>4.8</v>
      </c>
      <c r="AM70">
        <v>2.88</v>
      </c>
      <c r="AN70">
        <v>7.49</v>
      </c>
      <c r="AO70">
        <v>1.44</v>
      </c>
      <c r="AP70">
        <v>0</v>
      </c>
      <c r="AQ70">
        <v>0</v>
      </c>
    </row>
    <row r="71" spans="7:43">
      <c r="G71" t="s">
        <v>113</v>
      </c>
      <c r="H71" s="74">
        <v>2.5</v>
      </c>
      <c r="I71" s="47">
        <v>0</v>
      </c>
      <c r="J71" s="47">
        <v>2.2999999999999998</v>
      </c>
      <c r="K71" s="47">
        <v>144.07</v>
      </c>
      <c r="L71" s="47">
        <v>11.52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17.29</v>
      </c>
      <c r="X71">
        <v>8.64</v>
      </c>
      <c r="Y71">
        <v>2.2999999999999998</v>
      </c>
      <c r="Z71">
        <v>36.5</v>
      </c>
      <c r="AA71">
        <v>0</v>
      </c>
      <c r="AB71">
        <v>36.5</v>
      </c>
      <c r="AC71">
        <v>36.5</v>
      </c>
      <c r="AD71">
        <v>8.64</v>
      </c>
      <c r="AE71">
        <v>0</v>
      </c>
      <c r="AF71">
        <v>0</v>
      </c>
      <c r="AG71">
        <v>0</v>
      </c>
      <c r="AH71">
        <v>0</v>
      </c>
      <c r="AI71">
        <v>1.92</v>
      </c>
      <c r="AJ71">
        <v>0.57999999999999996</v>
      </c>
      <c r="AK71">
        <v>5.76</v>
      </c>
      <c r="AL71">
        <v>4.8</v>
      </c>
      <c r="AM71">
        <v>0.96</v>
      </c>
      <c r="AN71">
        <v>0</v>
      </c>
      <c r="AO71">
        <v>0</v>
      </c>
      <c r="AP71">
        <v>0</v>
      </c>
      <c r="AQ71">
        <v>0</v>
      </c>
    </row>
    <row r="72" spans="7:43">
      <c r="G72" t="s">
        <v>114</v>
      </c>
      <c r="H72" s="74">
        <v>2.5</v>
      </c>
      <c r="I72" s="47">
        <v>0</v>
      </c>
      <c r="J72" s="47">
        <v>2.2999999999999998</v>
      </c>
      <c r="K72" s="47">
        <v>144.07</v>
      </c>
      <c r="L72" s="47">
        <v>11.52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17.29</v>
      </c>
      <c r="X72">
        <v>8.64</v>
      </c>
      <c r="Y72">
        <v>2.2999999999999998</v>
      </c>
      <c r="Z72">
        <v>36.5</v>
      </c>
      <c r="AA72">
        <v>0</v>
      </c>
      <c r="AB72">
        <v>36.5</v>
      </c>
      <c r="AC72">
        <v>36.5</v>
      </c>
      <c r="AD72">
        <v>8.64</v>
      </c>
      <c r="AE72">
        <v>0</v>
      </c>
      <c r="AF72">
        <v>0</v>
      </c>
      <c r="AG72">
        <v>0</v>
      </c>
      <c r="AH72">
        <v>0</v>
      </c>
      <c r="AI72">
        <v>1.92</v>
      </c>
      <c r="AJ72">
        <v>0.57999999999999996</v>
      </c>
      <c r="AK72">
        <v>5.76</v>
      </c>
      <c r="AL72">
        <v>4.8</v>
      </c>
      <c r="AM72">
        <v>0.96</v>
      </c>
      <c r="AN72">
        <v>0</v>
      </c>
      <c r="AO72">
        <v>0</v>
      </c>
      <c r="AP72">
        <v>0</v>
      </c>
      <c r="AQ72">
        <v>0</v>
      </c>
    </row>
    <row r="73" spans="7:43">
      <c r="G73" t="s">
        <v>115</v>
      </c>
      <c r="H73" s="74">
        <v>2.5</v>
      </c>
      <c r="I73" s="47">
        <v>0</v>
      </c>
      <c r="J73" s="47">
        <v>2.2999999999999998</v>
      </c>
      <c r="K73" s="47">
        <v>144.07</v>
      </c>
      <c r="L73" s="47">
        <v>11.52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17.29</v>
      </c>
      <c r="X73">
        <v>8.64</v>
      </c>
      <c r="Y73">
        <v>2.2999999999999998</v>
      </c>
      <c r="Z73">
        <v>36.5</v>
      </c>
      <c r="AA73">
        <v>0</v>
      </c>
      <c r="AB73">
        <v>36.5</v>
      </c>
      <c r="AC73">
        <v>36.5</v>
      </c>
      <c r="AD73">
        <v>8.64</v>
      </c>
      <c r="AE73">
        <v>0</v>
      </c>
      <c r="AF73">
        <v>0</v>
      </c>
      <c r="AG73">
        <v>0</v>
      </c>
      <c r="AH73">
        <v>0</v>
      </c>
      <c r="AI73">
        <v>1.92</v>
      </c>
      <c r="AJ73">
        <v>0.57999999999999996</v>
      </c>
      <c r="AK73">
        <v>5.76</v>
      </c>
      <c r="AL73">
        <v>4.8</v>
      </c>
      <c r="AM73">
        <v>0.96</v>
      </c>
      <c r="AN73">
        <v>0</v>
      </c>
      <c r="AO73">
        <v>0</v>
      </c>
      <c r="AP73">
        <v>0</v>
      </c>
      <c r="AQ73">
        <v>0</v>
      </c>
    </row>
    <row r="74" spans="7:43">
      <c r="G74" t="s">
        <v>116</v>
      </c>
      <c r="H74" s="74">
        <v>2.5</v>
      </c>
      <c r="I74" s="47">
        <v>0</v>
      </c>
      <c r="J74" s="47">
        <v>2.2999999999999998</v>
      </c>
      <c r="K74" s="47">
        <v>144.07</v>
      </c>
      <c r="L74" s="47">
        <v>11.52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17.29</v>
      </c>
      <c r="X74">
        <v>8.64</v>
      </c>
      <c r="Y74">
        <v>2.2999999999999998</v>
      </c>
      <c r="Z74">
        <v>36.5</v>
      </c>
      <c r="AA74">
        <v>0</v>
      </c>
      <c r="AB74">
        <v>36.5</v>
      </c>
      <c r="AC74">
        <v>36.5</v>
      </c>
      <c r="AD74">
        <v>8.64</v>
      </c>
      <c r="AE74">
        <v>0</v>
      </c>
      <c r="AF74">
        <v>0</v>
      </c>
      <c r="AG74">
        <v>0</v>
      </c>
      <c r="AH74">
        <v>0</v>
      </c>
      <c r="AI74">
        <v>1.92</v>
      </c>
      <c r="AJ74">
        <v>0.57999999999999996</v>
      </c>
      <c r="AK74">
        <v>5.76</v>
      </c>
      <c r="AL74">
        <v>4.8</v>
      </c>
      <c r="AM74">
        <v>0.96</v>
      </c>
      <c r="AN74">
        <v>0</v>
      </c>
      <c r="AO74">
        <v>0</v>
      </c>
      <c r="AP74">
        <v>0</v>
      </c>
      <c r="AQ74">
        <v>0</v>
      </c>
    </row>
    <row r="75" spans="7:43">
      <c r="G75" t="s">
        <v>117</v>
      </c>
      <c r="H75" s="74">
        <v>2.54</v>
      </c>
      <c r="I75" s="47">
        <v>0</v>
      </c>
      <c r="J75" s="47">
        <v>2.38</v>
      </c>
      <c r="K75" s="47">
        <v>144.07</v>
      </c>
      <c r="L75" s="47">
        <v>10.559999999999999</v>
      </c>
      <c r="M75" s="75">
        <v>0</v>
      </c>
      <c r="N75" s="74">
        <v>86.44</v>
      </c>
      <c r="O75" s="47">
        <v>144.06</v>
      </c>
      <c r="P75" s="47">
        <v>0</v>
      </c>
      <c r="Q75" s="47">
        <v>0</v>
      </c>
      <c r="R75" s="47">
        <v>0</v>
      </c>
      <c r="S75" s="75">
        <v>0</v>
      </c>
      <c r="W75">
        <v>17.29</v>
      </c>
      <c r="X75">
        <v>8.64</v>
      </c>
      <c r="Y75">
        <v>2.38</v>
      </c>
      <c r="Z75">
        <v>36.5</v>
      </c>
      <c r="AA75">
        <v>0</v>
      </c>
      <c r="AB75">
        <v>36.5</v>
      </c>
      <c r="AC75">
        <v>36.5</v>
      </c>
      <c r="AD75">
        <v>8.64</v>
      </c>
      <c r="AE75">
        <v>0</v>
      </c>
      <c r="AF75">
        <v>0</v>
      </c>
      <c r="AG75">
        <v>0</v>
      </c>
      <c r="AH75">
        <v>38.42</v>
      </c>
      <c r="AI75">
        <v>1.92</v>
      </c>
      <c r="AJ75">
        <v>0.62</v>
      </c>
      <c r="AK75">
        <v>5.76</v>
      </c>
      <c r="AL75">
        <v>4.8</v>
      </c>
      <c r="AM75">
        <v>0</v>
      </c>
      <c r="AN75">
        <v>0</v>
      </c>
      <c r="AO75">
        <v>0</v>
      </c>
      <c r="AP75">
        <v>48.02</v>
      </c>
      <c r="AQ75">
        <v>144.06</v>
      </c>
    </row>
    <row r="76" spans="7:43">
      <c r="G76" t="s">
        <v>118</v>
      </c>
      <c r="H76" s="74">
        <v>2.54</v>
      </c>
      <c r="I76" s="47">
        <v>0</v>
      </c>
      <c r="J76" s="47">
        <v>2.38</v>
      </c>
      <c r="K76" s="47">
        <v>144.07</v>
      </c>
      <c r="L76" s="47">
        <v>10.559999999999999</v>
      </c>
      <c r="M76" s="75">
        <v>0</v>
      </c>
      <c r="N76" s="74">
        <v>86.44</v>
      </c>
      <c r="O76" s="47">
        <v>144.06</v>
      </c>
      <c r="P76" s="47">
        <v>0</v>
      </c>
      <c r="Q76" s="47">
        <v>0</v>
      </c>
      <c r="R76" s="47">
        <v>0</v>
      </c>
      <c r="S76" s="75">
        <v>0</v>
      </c>
      <c r="W76">
        <v>17.29</v>
      </c>
      <c r="X76">
        <v>8.64</v>
      </c>
      <c r="Y76">
        <v>2.38</v>
      </c>
      <c r="Z76">
        <v>36.5</v>
      </c>
      <c r="AA76">
        <v>0</v>
      </c>
      <c r="AB76">
        <v>36.5</v>
      </c>
      <c r="AC76">
        <v>36.5</v>
      </c>
      <c r="AD76">
        <v>8.64</v>
      </c>
      <c r="AE76">
        <v>0</v>
      </c>
      <c r="AF76">
        <v>0</v>
      </c>
      <c r="AG76">
        <v>0</v>
      </c>
      <c r="AH76">
        <v>38.42</v>
      </c>
      <c r="AI76">
        <v>1.92</v>
      </c>
      <c r="AJ76">
        <v>0.62</v>
      </c>
      <c r="AK76">
        <v>5.76</v>
      </c>
      <c r="AL76">
        <v>4.8</v>
      </c>
      <c r="AM76">
        <v>0</v>
      </c>
      <c r="AN76">
        <v>0</v>
      </c>
      <c r="AO76">
        <v>0</v>
      </c>
      <c r="AP76">
        <v>48.02</v>
      </c>
      <c r="AQ76">
        <v>144.06</v>
      </c>
    </row>
    <row r="77" spans="7:43">
      <c r="G77" t="s">
        <v>119</v>
      </c>
      <c r="H77" s="74">
        <v>2.54</v>
      </c>
      <c r="I77" s="47">
        <v>0</v>
      </c>
      <c r="J77" s="47">
        <v>2.38</v>
      </c>
      <c r="K77" s="47">
        <v>144.07</v>
      </c>
      <c r="L77" s="47">
        <v>10.559999999999999</v>
      </c>
      <c r="M77" s="75">
        <v>0</v>
      </c>
      <c r="N77" s="74">
        <v>86.44</v>
      </c>
      <c r="O77" s="47">
        <v>144.06</v>
      </c>
      <c r="P77" s="47">
        <v>0</v>
      </c>
      <c r="Q77" s="47">
        <v>0</v>
      </c>
      <c r="R77" s="47">
        <v>0</v>
      </c>
      <c r="S77" s="75">
        <v>0</v>
      </c>
      <c r="W77">
        <v>17.29</v>
      </c>
      <c r="X77">
        <v>8.64</v>
      </c>
      <c r="Y77">
        <v>2.38</v>
      </c>
      <c r="Z77">
        <v>36.5</v>
      </c>
      <c r="AA77">
        <v>0</v>
      </c>
      <c r="AB77">
        <v>36.5</v>
      </c>
      <c r="AC77">
        <v>36.5</v>
      </c>
      <c r="AD77">
        <v>8.64</v>
      </c>
      <c r="AE77">
        <v>0</v>
      </c>
      <c r="AF77">
        <v>0</v>
      </c>
      <c r="AG77">
        <v>0</v>
      </c>
      <c r="AH77">
        <v>38.42</v>
      </c>
      <c r="AI77">
        <v>1.92</v>
      </c>
      <c r="AJ77">
        <v>0.62</v>
      </c>
      <c r="AK77">
        <v>5.76</v>
      </c>
      <c r="AL77">
        <v>4.8</v>
      </c>
      <c r="AM77">
        <v>0</v>
      </c>
      <c r="AN77">
        <v>0</v>
      </c>
      <c r="AO77">
        <v>0</v>
      </c>
      <c r="AP77">
        <v>48.02</v>
      </c>
      <c r="AQ77">
        <v>144.06</v>
      </c>
    </row>
    <row r="78" spans="7:43">
      <c r="G78" t="s">
        <v>120</v>
      </c>
      <c r="H78" s="74">
        <v>2.54</v>
      </c>
      <c r="I78" s="47">
        <v>0</v>
      </c>
      <c r="J78" s="47">
        <v>2.38</v>
      </c>
      <c r="K78" s="47">
        <v>144.07</v>
      </c>
      <c r="L78" s="47">
        <v>10.559999999999999</v>
      </c>
      <c r="M78" s="75">
        <v>0</v>
      </c>
      <c r="N78" s="74">
        <v>86.44</v>
      </c>
      <c r="O78" s="47">
        <v>144.06</v>
      </c>
      <c r="P78" s="47">
        <v>0</v>
      </c>
      <c r="Q78" s="47">
        <v>0</v>
      </c>
      <c r="R78" s="47">
        <v>0</v>
      </c>
      <c r="S78" s="75">
        <v>0</v>
      </c>
      <c r="W78">
        <v>17.29</v>
      </c>
      <c r="X78">
        <v>8.64</v>
      </c>
      <c r="Y78">
        <v>2.38</v>
      </c>
      <c r="Z78">
        <v>36.5</v>
      </c>
      <c r="AA78">
        <v>0</v>
      </c>
      <c r="AB78">
        <v>36.5</v>
      </c>
      <c r="AC78">
        <v>36.5</v>
      </c>
      <c r="AD78">
        <v>8.64</v>
      </c>
      <c r="AE78">
        <v>0</v>
      </c>
      <c r="AF78">
        <v>0</v>
      </c>
      <c r="AG78">
        <v>0</v>
      </c>
      <c r="AH78">
        <v>38.42</v>
      </c>
      <c r="AI78">
        <v>1.92</v>
      </c>
      <c r="AJ78">
        <v>0.62</v>
      </c>
      <c r="AK78">
        <v>5.76</v>
      </c>
      <c r="AL78">
        <v>4.8</v>
      </c>
      <c r="AM78">
        <v>0</v>
      </c>
      <c r="AN78">
        <v>0</v>
      </c>
      <c r="AO78">
        <v>0</v>
      </c>
      <c r="AP78">
        <v>48.02</v>
      </c>
      <c r="AQ78">
        <v>144.06</v>
      </c>
    </row>
    <row r="79" spans="7:43">
      <c r="G79" t="s">
        <v>121</v>
      </c>
      <c r="H79" s="74">
        <v>2.54</v>
      </c>
      <c r="I79" s="47">
        <v>0</v>
      </c>
      <c r="J79" s="47">
        <v>2.38</v>
      </c>
      <c r="K79" s="47">
        <v>144.07</v>
      </c>
      <c r="L79" s="47">
        <v>10.559999999999999</v>
      </c>
      <c r="M79" s="75">
        <v>0</v>
      </c>
      <c r="N79" s="74">
        <v>86.44</v>
      </c>
      <c r="O79" s="47">
        <v>144.06</v>
      </c>
      <c r="P79" s="47">
        <v>0</v>
      </c>
      <c r="Q79" s="47">
        <v>0</v>
      </c>
      <c r="R79" s="47">
        <v>0</v>
      </c>
      <c r="S79" s="75">
        <v>0</v>
      </c>
      <c r="W79">
        <v>17.29</v>
      </c>
      <c r="X79">
        <v>8.64</v>
      </c>
      <c r="Y79">
        <v>2.38</v>
      </c>
      <c r="Z79">
        <v>36.5</v>
      </c>
      <c r="AA79">
        <v>0</v>
      </c>
      <c r="AB79">
        <v>36.5</v>
      </c>
      <c r="AC79">
        <v>36.5</v>
      </c>
      <c r="AD79">
        <v>8.64</v>
      </c>
      <c r="AE79">
        <v>0</v>
      </c>
      <c r="AF79">
        <v>0</v>
      </c>
      <c r="AG79">
        <v>0</v>
      </c>
      <c r="AH79">
        <v>38.42</v>
      </c>
      <c r="AI79">
        <v>1.92</v>
      </c>
      <c r="AJ79">
        <v>0.62</v>
      </c>
      <c r="AK79">
        <v>5.76</v>
      </c>
      <c r="AL79">
        <v>4.8</v>
      </c>
      <c r="AM79">
        <v>0</v>
      </c>
      <c r="AN79">
        <v>0</v>
      </c>
      <c r="AO79">
        <v>0</v>
      </c>
      <c r="AP79">
        <v>48.02</v>
      </c>
      <c r="AQ79">
        <v>144.06</v>
      </c>
    </row>
    <row r="80" spans="7:43">
      <c r="G80" t="s">
        <v>122</v>
      </c>
      <c r="H80" s="74">
        <v>1.58</v>
      </c>
      <c r="I80" s="47">
        <v>0</v>
      </c>
      <c r="J80" s="47">
        <v>2.38</v>
      </c>
      <c r="K80" s="47">
        <v>144.07</v>
      </c>
      <c r="L80" s="47">
        <v>10.559999999999999</v>
      </c>
      <c r="M80" s="75">
        <v>0</v>
      </c>
      <c r="N80" s="74">
        <v>86.44</v>
      </c>
      <c r="O80" s="47">
        <v>144.06</v>
      </c>
      <c r="P80" s="47">
        <v>0</v>
      </c>
      <c r="Q80" s="47">
        <v>0</v>
      </c>
      <c r="R80" s="47">
        <v>0</v>
      </c>
      <c r="S80" s="75">
        <v>0</v>
      </c>
      <c r="W80">
        <v>17.29</v>
      </c>
      <c r="X80">
        <v>8.64</v>
      </c>
      <c r="Y80">
        <v>2.38</v>
      </c>
      <c r="Z80">
        <v>36.5</v>
      </c>
      <c r="AA80">
        <v>0</v>
      </c>
      <c r="AB80">
        <v>36.5</v>
      </c>
      <c r="AC80">
        <v>36.5</v>
      </c>
      <c r="AD80">
        <v>8.64</v>
      </c>
      <c r="AE80">
        <v>0</v>
      </c>
      <c r="AF80">
        <v>0</v>
      </c>
      <c r="AG80">
        <v>0</v>
      </c>
      <c r="AH80">
        <v>38.42</v>
      </c>
      <c r="AI80">
        <v>0.96</v>
      </c>
      <c r="AJ80">
        <v>0.62</v>
      </c>
      <c r="AK80">
        <v>5.76</v>
      </c>
      <c r="AL80">
        <v>4.8</v>
      </c>
      <c r="AM80">
        <v>0</v>
      </c>
      <c r="AN80">
        <v>0</v>
      </c>
      <c r="AO80">
        <v>0</v>
      </c>
      <c r="AP80">
        <v>48.02</v>
      </c>
      <c r="AQ80">
        <v>144.06</v>
      </c>
    </row>
    <row r="81" spans="7:43">
      <c r="G81" t="s">
        <v>123</v>
      </c>
      <c r="H81" s="74">
        <v>1.58</v>
      </c>
      <c r="I81" s="47">
        <v>0</v>
      </c>
      <c r="J81" s="47">
        <v>2.38</v>
      </c>
      <c r="K81" s="47">
        <v>144.07</v>
      </c>
      <c r="L81" s="47">
        <v>10.559999999999999</v>
      </c>
      <c r="M81" s="75">
        <v>0</v>
      </c>
      <c r="N81" s="74">
        <v>86.44</v>
      </c>
      <c r="O81" s="47">
        <v>144.06</v>
      </c>
      <c r="P81" s="47">
        <v>0</v>
      </c>
      <c r="Q81" s="47">
        <v>0</v>
      </c>
      <c r="R81" s="47">
        <v>0</v>
      </c>
      <c r="S81" s="75">
        <v>0</v>
      </c>
      <c r="W81">
        <v>17.29</v>
      </c>
      <c r="X81">
        <v>8.64</v>
      </c>
      <c r="Y81">
        <v>2.38</v>
      </c>
      <c r="Z81">
        <v>36.5</v>
      </c>
      <c r="AA81">
        <v>0</v>
      </c>
      <c r="AB81">
        <v>36.5</v>
      </c>
      <c r="AC81">
        <v>36.5</v>
      </c>
      <c r="AD81">
        <v>8.64</v>
      </c>
      <c r="AE81">
        <v>0</v>
      </c>
      <c r="AF81">
        <v>0</v>
      </c>
      <c r="AG81">
        <v>0</v>
      </c>
      <c r="AH81">
        <v>38.42</v>
      </c>
      <c r="AI81">
        <v>0.96</v>
      </c>
      <c r="AJ81">
        <v>0.62</v>
      </c>
      <c r="AK81">
        <v>5.76</v>
      </c>
      <c r="AL81">
        <v>4.8</v>
      </c>
      <c r="AM81">
        <v>0</v>
      </c>
      <c r="AN81">
        <v>0</v>
      </c>
      <c r="AO81">
        <v>0</v>
      </c>
      <c r="AP81">
        <v>48.02</v>
      </c>
      <c r="AQ81">
        <v>144.06</v>
      </c>
    </row>
    <row r="82" spans="7:43">
      <c r="G82" t="s">
        <v>124</v>
      </c>
      <c r="H82" s="74">
        <v>1.58</v>
      </c>
      <c r="I82" s="47">
        <v>0</v>
      </c>
      <c r="J82" s="47">
        <v>2.38</v>
      </c>
      <c r="K82" s="47">
        <v>144.07</v>
      </c>
      <c r="L82" s="47">
        <v>10.559999999999999</v>
      </c>
      <c r="M82" s="75">
        <v>0</v>
      </c>
      <c r="N82" s="74">
        <v>86.44</v>
      </c>
      <c r="O82" s="47">
        <v>144.06</v>
      </c>
      <c r="P82" s="47">
        <v>0</v>
      </c>
      <c r="Q82" s="47">
        <v>0</v>
      </c>
      <c r="R82" s="47">
        <v>0</v>
      </c>
      <c r="S82" s="75">
        <v>0</v>
      </c>
      <c r="W82">
        <v>17.29</v>
      </c>
      <c r="X82">
        <v>8.64</v>
      </c>
      <c r="Y82">
        <v>2.38</v>
      </c>
      <c r="Z82">
        <v>36.5</v>
      </c>
      <c r="AA82">
        <v>0</v>
      </c>
      <c r="AB82">
        <v>36.5</v>
      </c>
      <c r="AC82">
        <v>36.5</v>
      </c>
      <c r="AD82">
        <v>8.64</v>
      </c>
      <c r="AE82">
        <v>0</v>
      </c>
      <c r="AF82">
        <v>0</v>
      </c>
      <c r="AG82">
        <v>0</v>
      </c>
      <c r="AH82">
        <v>38.42</v>
      </c>
      <c r="AI82">
        <v>0.96</v>
      </c>
      <c r="AJ82">
        <v>0.62</v>
      </c>
      <c r="AK82">
        <v>5.76</v>
      </c>
      <c r="AL82">
        <v>4.8</v>
      </c>
      <c r="AM82">
        <v>0</v>
      </c>
      <c r="AN82">
        <v>0</v>
      </c>
      <c r="AO82">
        <v>0</v>
      </c>
      <c r="AP82">
        <v>48.02</v>
      </c>
      <c r="AQ82">
        <v>144.06</v>
      </c>
    </row>
    <row r="83" spans="7:43">
      <c r="G83" t="s">
        <v>125</v>
      </c>
      <c r="H83" s="74">
        <v>1.58</v>
      </c>
      <c r="I83" s="47">
        <v>0</v>
      </c>
      <c r="J83" s="47">
        <v>2.38</v>
      </c>
      <c r="K83" s="47">
        <v>138.27999999999997</v>
      </c>
      <c r="L83" s="47">
        <v>10.559999999999999</v>
      </c>
      <c r="M83" s="75">
        <v>0</v>
      </c>
      <c r="N83" s="74">
        <v>86.44</v>
      </c>
      <c r="O83" s="47">
        <v>192.08</v>
      </c>
      <c r="P83" s="47">
        <v>0</v>
      </c>
      <c r="Q83" s="47">
        <v>0</v>
      </c>
      <c r="R83" s="47">
        <v>0</v>
      </c>
      <c r="S83" s="75">
        <v>0</v>
      </c>
      <c r="W83">
        <v>17.29</v>
      </c>
      <c r="X83">
        <v>8.64</v>
      </c>
      <c r="Y83">
        <v>2.38</v>
      </c>
      <c r="Z83">
        <v>34.57</v>
      </c>
      <c r="AA83">
        <v>0</v>
      </c>
      <c r="AB83">
        <v>34.57</v>
      </c>
      <c r="AC83">
        <v>34.57</v>
      </c>
      <c r="AD83">
        <v>8.64</v>
      </c>
      <c r="AE83">
        <v>0</v>
      </c>
      <c r="AF83">
        <v>0</v>
      </c>
      <c r="AG83">
        <v>0</v>
      </c>
      <c r="AH83">
        <v>38.42</v>
      </c>
      <c r="AI83">
        <v>0.96</v>
      </c>
      <c r="AJ83">
        <v>0.62</v>
      </c>
      <c r="AK83">
        <v>5.76</v>
      </c>
      <c r="AL83">
        <v>4.8</v>
      </c>
      <c r="AM83">
        <v>0</v>
      </c>
      <c r="AN83">
        <v>0</v>
      </c>
      <c r="AO83">
        <v>0</v>
      </c>
      <c r="AP83">
        <v>48.02</v>
      </c>
      <c r="AQ83">
        <v>192.08</v>
      </c>
    </row>
    <row r="84" spans="7:43">
      <c r="G84" t="s">
        <v>126</v>
      </c>
      <c r="H84" s="74">
        <v>1.58</v>
      </c>
      <c r="I84" s="47">
        <v>0</v>
      </c>
      <c r="J84" s="47">
        <v>2.38</v>
      </c>
      <c r="K84" s="47">
        <v>138.27999999999997</v>
      </c>
      <c r="L84" s="47">
        <v>10.559999999999999</v>
      </c>
      <c r="M84" s="75">
        <v>0</v>
      </c>
      <c r="N84" s="74">
        <v>86.44</v>
      </c>
      <c r="O84" s="47">
        <v>192.08</v>
      </c>
      <c r="P84" s="47">
        <v>0</v>
      </c>
      <c r="Q84" s="47">
        <v>0</v>
      </c>
      <c r="R84" s="47">
        <v>0</v>
      </c>
      <c r="S84" s="75">
        <v>0</v>
      </c>
      <c r="W84">
        <v>17.29</v>
      </c>
      <c r="X84">
        <v>8.64</v>
      </c>
      <c r="Y84">
        <v>2.38</v>
      </c>
      <c r="Z84">
        <v>34.57</v>
      </c>
      <c r="AA84">
        <v>0</v>
      </c>
      <c r="AB84">
        <v>34.57</v>
      </c>
      <c r="AC84">
        <v>34.57</v>
      </c>
      <c r="AD84">
        <v>8.64</v>
      </c>
      <c r="AE84">
        <v>0</v>
      </c>
      <c r="AF84">
        <v>0</v>
      </c>
      <c r="AG84">
        <v>0</v>
      </c>
      <c r="AH84">
        <v>38.42</v>
      </c>
      <c r="AI84">
        <v>0.96</v>
      </c>
      <c r="AJ84">
        <v>0.62</v>
      </c>
      <c r="AK84">
        <v>5.76</v>
      </c>
      <c r="AL84">
        <v>4.8</v>
      </c>
      <c r="AM84">
        <v>0</v>
      </c>
      <c r="AN84">
        <v>0</v>
      </c>
      <c r="AO84">
        <v>0</v>
      </c>
      <c r="AP84">
        <v>48.02</v>
      </c>
      <c r="AQ84">
        <v>192.08</v>
      </c>
    </row>
    <row r="85" spans="7:43">
      <c r="G85" t="s">
        <v>127</v>
      </c>
      <c r="H85" s="74">
        <v>1.58</v>
      </c>
      <c r="I85" s="47">
        <v>0</v>
      </c>
      <c r="J85" s="47">
        <v>2.38</v>
      </c>
      <c r="K85" s="47">
        <v>138.27999999999997</v>
      </c>
      <c r="L85" s="47">
        <v>10.559999999999999</v>
      </c>
      <c r="M85" s="75">
        <v>0</v>
      </c>
      <c r="N85" s="74">
        <v>86.44</v>
      </c>
      <c r="O85" s="47">
        <v>192.08</v>
      </c>
      <c r="P85" s="47">
        <v>0</v>
      </c>
      <c r="Q85" s="47">
        <v>0</v>
      </c>
      <c r="R85" s="47">
        <v>0</v>
      </c>
      <c r="S85" s="75">
        <v>0</v>
      </c>
      <c r="W85">
        <v>17.29</v>
      </c>
      <c r="X85">
        <v>8.64</v>
      </c>
      <c r="Y85">
        <v>2.38</v>
      </c>
      <c r="Z85">
        <v>34.57</v>
      </c>
      <c r="AA85">
        <v>0</v>
      </c>
      <c r="AB85">
        <v>34.57</v>
      </c>
      <c r="AC85">
        <v>34.57</v>
      </c>
      <c r="AD85">
        <v>8.64</v>
      </c>
      <c r="AE85">
        <v>0</v>
      </c>
      <c r="AF85">
        <v>0</v>
      </c>
      <c r="AG85">
        <v>0</v>
      </c>
      <c r="AH85">
        <v>38.42</v>
      </c>
      <c r="AI85">
        <v>0.96</v>
      </c>
      <c r="AJ85">
        <v>0.62</v>
      </c>
      <c r="AK85">
        <v>5.76</v>
      </c>
      <c r="AL85">
        <v>4.8</v>
      </c>
      <c r="AM85">
        <v>0</v>
      </c>
      <c r="AN85">
        <v>0</v>
      </c>
      <c r="AO85">
        <v>0</v>
      </c>
      <c r="AP85">
        <v>48.02</v>
      </c>
      <c r="AQ85">
        <v>192.08</v>
      </c>
    </row>
    <row r="86" spans="7:43">
      <c r="G86" t="s">
        <v>128</v>
      </c>
      <c r="H86" s="74">
        <v>1.58</v>
      </c>
      <c r="I86" s="47">
        <v>0</v>
      </c>
      <c r="J86" s="47">
        <v>2.38</v>
      </c>
      <c r="K86" s="47">
        <v>138.27999999999997</v>
      </c>
      <c r="L86" s="47">
        <v>10.559999999999999</v>
      </c>
      <c r="M86" s="75">
        <v>0</v>
      </c>
      <c r="N86" s="74">
        <v>86.44</v>
      </c>
      <c r="O86" s="47">
        <v>192.08</v>
      </c>
      <c r="P86" s="47">
        <v>0</v>
      </c>
      <c r="Q86" s="47">
        <v>0</v>
      </c>
      <c r="R86" s="47">
        <v>0</v>
      </c>
      <c r="S86" s="75">
        <v>0</v>
      </c>
      <c r="W86">
        <v>17.29</v>
      </c>
      <c r="X86">
        <v>8.64</v>
      </c>
      <c r="Y86">
        <v>2.38</v>
      </c>
      <c r="Z86">
        <v>34.57</v>
      </c>
      <c r="AA86">
        <v>0</v>
      </c>
      <c r="AB86">
        <v>34.57</v>
      </c>
      <c r="AC86">
        <v>34.57</v>
      </c>
      <c r="AD86">
        <v>8.64</v>
      </c>
      <c r="AE86">
        <v>0</v>
      </c>
      <c r="AF86">
        <v>0</v>
      </c>
      <c r="AG86">
        <v>0</v>
      </c>
      <c r="AH86">
        <v>38.42</v>
      </c>
      <c r="AI86">
        <v>0.96</v>
      </c>
      <c r="AJ86">
        <v>0.62</v>
      </c>
      <c r="AK86">
        <v>5.76</v>
      </c>
      <c r="AL86">
        <v>4.8</v>
      </c>
      <c r="AM86">
        <v>0</v>
      </c>
      <c r="AN86">
        <v>0</v>
      </c>
      <c r="AO86">
        <v>0</v>
      </c>
      <c r="AP86">
        <v>48.02</v>
      </c>
      <c r="AQ86">
        <v>192.08</v>
      </c>
    </row>
    <row r="87" spans="7:43">
      <c r="G87" t="s">
        <v>129</v>
      </c>
      <c r="H87" s="74">
        <v>1.58</v>
      </c>
      <c r="I87" s="47">
        <v>0</v>
      </c>
      <c r="J87" s="47">
        <v>2.38</v>
      </c>
      <c r="K87" s="47">
        <v>138.27999999999997</v>
      </c>
      <c r="L87" s="47">
        <v>10.559999999999999</v>
      </c>
      <c r="M87" s="75">
        <v>0</v>
      </c>
      <c r="N87" s="74">
        <v>86.44</v>
      </c>
      <c r="O87" s="47">
        <v>192.08</v>
      </c>
      <c r="P87" s="47">
        <v>0</v>
      </c>
      <c r="Q87" s="47">
        <v>0</v>
      </c>
      <c r="R87" s="47">
        <v>0</v>
      </c>
      <c r="S87" s="75">
        <v>0</v>
      </c>
      <c r="W87">
        <v>17.29</v>
      </c>
      <c r="X87">
        <v>8.64</v>
      </c>
      <c r="Y87">
        <v>2.38</v>
      </c>
      <c r="Z87">
        <v>34.57</v>
      </c>
      <c r="AA87">
        <v>0</v>
      </c>
      <c r="AB87">
        <v>34.57</v>
      </c>
      <c r="AC87">
        <v>34.57</v>
      </c>
      <c r="AD87">
        <v>8.64</v>
      </c>
      <c r="AE87">
        <v>0</v>
      </c>
      <c r="AF87">
        <v>0</v>
      </c>
      <c r="AG87">
        <v>0</v>
      </c>
      <c r="AH87">
        <v>38.42</v>
      </c>
      <c r="AI87">
        <v>0.96</v>
      </c>
      <c r="AJ87">
        <v>0.62</v>
      </c>
      <c r="AK87">
        <v>5.76</v>
      </c>
      <c r="AL87">
        <v>4.8</v>
      </c>
      <c r="AM87">
        <v>0</v>
      </c>
      <c r="AN87">
        <v>0</v>
      </c>
      <c r="AO87">
        <v>0</v>
      </c>
      <c r="AP87">
        <v>48.02</v>
      </c>
      <c r="AQ87">
        <v>192.08</v>
      </c>
    </row>
    <row r="88" spans="7:43">
      <c r="G88" t="s">
        <v>130</v>
      </c>
      <c r="H88" s="74">
        <v>1.58</v>
      </c>
      <c r="I88" s="47">
        <v>0</v>
      </c>
      <c r="J88" s="47">
        <v>2.38</v>
      </c>
      <c r="K88" s="47">
        <v>138.27999999999997</v>
      </c>
      <c r="L88" s="47">
        <v>10.559999999999999</v>
      </c>
      <c r="M88" s="75">
        <v>0</v>
      </c>
      <c r="N88" s="74">
        <v>86.44</v>
      </c>
      <c r="O88" s="47">
        <v>192.08</v>
      </c>
      <c r="P88" s="47">
        <v>0</v>
      </c>
      <c r="Q88" s="47">
        <v>0</v>
      </c>
      <c r="R88" s="47">
        <v>0</v>
      </c>
      <c r="S88" s="75">
        <v>0</v>
      </c>
      <c r="W88">
        <v>17.29</v>
      </c>
      <c r="X88">
        <v>8.64</v>
      </c>
      <c r="Y88">
        <v>2.38</v>
      </c>
      <c r="Z88">
        <v>34.57</v>
      </c>
      <c r="AA88">
        <v>0</v>
      </c>
      <c r="AB88">
        <v>34.57</v>
      </c>
      <c r="AC88">
        <v>34.57</v>
      </c>
      <c r="AD88">
        <v>8.64</v>
      </c>
      <c r="AE88">
        <v>0</v>
      </c>
      <c r="AF88">
        <v>0</v>
      </c>
      <c r="AG88">
        <v>0</v>
      </c>
      <c r="AH88">
        <v>38.42</v>
      </c>
      <c r="AI88">
        <v>0.96</v>
      </c>
      <c r="AJ88">
        <v>0.62</v>
      </c>
      <c r="AK88">
        <v>5.76</v>
      </c>
      <c r="AL88">
        <v>4.8</v>
      </c>
      <c r="AM88">
        <v>0</v>
      </c>
      <c r="AN88">
        <v>0</v>
      </c>
      <c r="AO88">
        <v>0</v>
      </c>
      <c r="AP88">
        <v>48.02</v>
      </c>
      <c r="AQ88">
        <v>192.08</v>
      </c>
    </row>
    <row r="89" spans="7:43">
      <c r="G89" t="s">
        <v>131</v>
      </c>
      <c r="H89" s="74">
        <v>0.62</v>
      </c>
      <c r="I89" s="47">
        <v>0</v>
      </c>
      <c r="J89" s="47">
        <v>2.38</v>
      </c>
      <c r="K89" s="47">
        <v>138.27999999999997</v>
      </c>
      <c r="L89" s="47">
        <v>10.559999999999999</v>
      </c>
      <c r="M89" s="75">
        <v>0</v>
      </c>
      <c r="N89" s="74">
        <v>86.44</v>
      </c>
      <c r="O89" s="47">
        <v>192.08</v>
      </c>
      <c r="P89" s="47">
        <v>0</v>
      </c>
      <c r="Q89" s="47">
        <v>0</v>
      </c>
      <c r="R89" s="47">
        <v>0</v>
      </c>
      <c r="S89" s="75">
        <v>0</v>
      </c>
      <c r="W89">
        <v>17.29</v>
      </c>
      <c r="X89">
        <v>8.64</v>
      </c>
      <c r="Y89">
        <v>2.38</v>
      </c>
      <c r="Z89">
        <v>34.57</v>
      </c>
      <c r="AA89">
        <v>0</v>
      </c>
      <c r="AB89">
        <v>34.57</v>
      </c>
      <c r="AC89">
        <v>34.57</v>
      </c>
      <c r="AD89">
        <v>8.64</v>
      </c>
      <c r="AE89">
        <v>0</v>
      </c>
      <c r="AF89">
        <v>0</v>
      </c>
      <c r="AG89">
        <v>0</v>
      </c>
      <c r="AH89">
        <v>38.42</v>
      </c>
      <c r="AI89">
        <v>0</v>
      </c>
      <c r="AJ89">
        <v>0.62</v>
      </c>
      <c r="AK89">
        <v>5.76</v>
      </c>
      <c r="AL89">
        <v>4.8</v>
      </c>
      <c r="AM89">
        <v>0</v>
      </c>
      <c r="AN89">
        <v>0</v>
      </c>
      <c r="AO89">
        <v>0</v>
      </c>
      <c r="AP89">
        <v>48.02</v>
      </c>
      <c r="AQ89">
        <v>192.08</v>
      </c>
    </row>
    <row r="90" spans="7:43">
      <c r="G90" t="s">
        <v>132</v>
      </c>
      <c r="H90" s="74">
        <v>0.62</v>
      </c>
      <c r="I90" s="47">
        <v>0</v>
      </c>
      <c r="J90" s="47">
        <v>2.38</v>
      </c>
      <c r="K90" s="47">
        <v>138.27999999999997</v>
      </c>
      <c r="L90" s="47">
        <v>10.559999999999999</v>
      </c>
      <c r="M90" s="75">
        <v>0</v>
      </c>
      <c r="N90" s="74">
        <v>86.44</v>
      </c>
      <c r="O90" s="47">
        <v>192.08</v>
      </c>
      <c r="P90" s="47">
        <v>0</v>
      </c>
      <c r="Q90" s="47">
        <v>0</v>
      </c>
      <c r="R90" s="47">
        <v>0</v>
      </c>
      <c r="S90" s="75">
        <v>0</v>
      </c>
      <c r="W90">
        <v>17.29</v>
      </c>
      <c r="X90">
        <v>8.64</v>
      </c>
      <c r="Y90">
        <v>2.38</v>
      </c>
      <c r="Z90">
        <v>34.57</v>
      </c>
      <c r="AA90">
        <v>0</v>
      </c>
      <c r="AB90">
        <v>34.57</v>
      </c>
      <c r="AC90">
        <v>34.57</v>
      </c>
      <c r="AD90">
        <v>8.64</v>
      </c>
      <c r="AE90">
        <v>0</v>
      </c>
      <c r="AF90">
        <v>0</v>
      </c>
      <c r="AG90">
        <v>0</v>
      </c>
      <c r="AH90">
        <v>38.42</v>
      </c>
      <c r="AI90">
        <v>0</v>
      </c>
      <c r="AJ90">
        <v>0.62</v>
      </c>
      <c r="AK90">
        <v>5.76</v>
      </c>
      <c r="AL90">
        <v>4.8</v>
      </c>
      <c r="AM90">
        <v>0</v>
      </c>
      <c r="AN90">
        <v>0</v>
      </c>
      <c r="AO90">
        <v>0</v>
      </c>
      <c r="AP90">
        <v>48.02</v>
      </c>
      <c r="AQ90">
        <v>192.08</v>
      </c>
    </row>
    <row r="91" spans="7:43">
      <c r="G91" t="s">
        <v>133</v>
      </c>
      <c r="H91" s="74">
        <v>0.62</v>
      </c>
      <c r="I91" s="47">
        <v>0</v>
      </c>
      <c r="J91" s="47">
        <v>2.38</v>
      </c>
      <c r="K91" s="47">
        <v>112.36</v>
      </c>
      <c r="L91" s="47">
        <v>10.559999999999999</v>
      </c>
      <c r="M91" s="75">
        <v>0</v>
      </c>
      <c r="N91" s="74">
        <v>223.48</v>
      </c>
      <c r="O91" s="47">
        <v>237.76000000000002</v>
      </c>
      <c r="P91" s="47">
        <v>0</v>
      </c>
      <c r="Q91" s="47">
        <v>0</v>
      </c>
      <c r="R91" s="47">
        <v>0</v>
      </c>
      <c r="S91" s="75">
        <v>0</v>
      </c>
      <c r="W91">
        <v>17.29</v>
      </c>
      <c r="X91">
        <v>8.64</v>
      </c>
      <c r="Y91">
        <v>2.38</v>
      </c>
      <c r="Z91">
        <v>25.93</v>
      </c>
      <c r="AA91">
        <v>0</v>
      </c>
      <c r="AB91">
        <v>25.93</v>
      </c>
      <c r="AC91">
        <v>25.93</v>
      </c>
      <c r="AD91">
        <v>8.64</v>
      </c>
      <c r="AE91">
        <v>45.68</v>
      </c>
      <c r="AF91">
        <v>0</v>
      </c>
      <c r="AG91">
        <v>137.04</v>
      </c>
      <c r="AH91">
        <v>38.42</v>
      </c>
      <c r="AI91">
        <v>0</v>
      </c>
      <c r="AJ91">
        <v>0.62</v>
      </c>
      <c r="AK91">
        <v>5.76</v>
      </c>
      <c r="AL91">
        <v>4.8</v>
      </c>
      <c r="AM91">
        <v>0</v>
      </c>
      <c r="AN91">
        <v>0</v>
      </c>
      <c r="AO91">
        <v>0</v>
      </c>
      <c r="AP91">
        <v>48.02</v>
      </c>
      <c r="AQ91">
        <v>192.08</v>
      </c>
    </row>
    <row r="92" spans="7:43">
      <c r="G92" t="s">
        <v>134</v>
      </c>
      <c r="H92" s="74">
        <v>0.62</v>
      </c>
      <c r="I92" s="47">
        <v>0</v>
      </c>
      <c r="J92" s="47">
        <v>2.38</v>
      </c>
      <c r="K92" s="47">
        <v>112.36</v>
      </c>
      <c r="L92" s="47">
        <v>10.559999999999999</v>
      </c>
      <c r="M92" s="75">
        <v>0</v>
      </c>
      <c r="N92" s="74">
        <v>223.48</v>
      </c>
      <c r="O92" s="47">
        <v>237.76000000000002</v>
      </c>
      <c r="P92" s="47">
        <v>0</v>
      </c>
      <c r="Q92" s="47">
        <v>0</v>
      </c>
      <c r="R92" s="47">
        <v>0</v>
      </c>
      <c r="S92" s="75">
        <v>0</v>
      </c>
      <c r="W92">
        <v>17.29</v>
      </c>
      <c r="X92">
        <v>8.64</v>
      </c>
      <c r="Y92">
        <v>2.38</v>
      </c>
      <c r="Z92">
        <v>25.93</v>
      </c>
      <c r="AA92">
        <v>0</v>
      </c>
      <c r="AB92">
        <v>25.93</v>
      </c>
      <c r="AC92">
        <v>25.93</v>
      </c>
      <c r="AD92">
        <v>8.64</v>
      </c>
      <c r="AE92">
        <v>45.68</v>
      </c>
      <c r="AF92">
        <v>0</v>
      </c>
      <c r="AG92">
        <v>137.04</v>
      </c>
      <c r="AH92">
        <v>38.42</v>
      </c>
      <c r="AI92">
        <v>0</v>
      </c>
      <c r="AJ92">
        <v>0.62</v>
      </c>
      <c r="AK92">
        <v>5.76</v>
      </c>
      <c r="AL92">
        <v>4.8</v>
      </c>
      <c r="AM92">
        <v>0</v>
      </c>
      <c r="AN92">
        <v>0</v>
      </c>
      <c r="AO92">
        <v>0</v>
      </c>
      <c r="AP92">
        <v>48.02</v>
      </c>
      <c r="AQ92">
        <v>192.08</v>
      </c>
    </row>
    <row r="93" spans="7:43">
      <c r="G93" t="s">
        <v>135</v>
      </c>
      <c r="H93" s="74">
        <v>0.62</v>
      </c>
      <c r="I93" s="47">
        <v>0</v>
      </c>
      <c r="J93" s="47">
        <v>2.38</v>
      </c>
      <c r="K93" s="47">
        <v>112.36</v>
      </c>
      <c r="L93" s="47">
        <v>10.559999999999999</v>
      </c>
      <c r="M93" s="75">
        <v>0</v>
      </c>
      <c r="N93" s="74">
        <v>223.48</v>
      </c>
      <c r="O93" s="47">
        <v>237.76000000000002</v>
      </c>
      <c r="P93" s="47">
        <v>0</v>
      </c>
      <c r="Q93" s="47">
        <v>0</v>
      </c>
      <c r="R93" s="47">
        <v>0</v>
      </c>
      <c r="S93" s="75">
        <v>0</v>
      </c>
      <c r="W93">
        <v>17.29</v>
      </c>
      <c r="X93">
        <v>8.64</v>
      </c>
      <c r="Y93">
        <v>2.38</v>
      </c>
      <c r="Z93">
        <v>25.93</v>
      </c>
      <c r="AA93">
        <v>0</v>
      </c>
      <c r="AB93">
        <v>25.93</v>
      </c>
      <c r="AC93">
        <v>25.93</v>
      </c>
      <c r="AD93">
        <v>8.64</v>
      </c>
      <c r="AE93">
        <v>45.68</v>
      </c>
      <c r="AF93">
        <v>0</v>
      </c>
      <c r="AG93">
        <v>137.04</v>
      </c>
      <c r="AH93">
        <v>38.42</v>
      </c>
      <c r="AI93">
        <v>0</v>
      </c>
      <c r="AJ93">
        <v>0.62</v>
      </c>
      <c r="AK93">
        <v>5.76</v>
      </c>
      <c r="AL93">
        <v>4.8</v>
      </c>
      <c r="AM93">
        <v>0</v>
      </c>
      <c r="AN93">
        <v>0</v>
      </c>
      <c r="AO93">
        <v>0</v>
      </c>
      <c r="AP93">
        <v>48.02</v>
      </c>
      <c r="AQ93">
        <v>192.08</v>
      </c>
    </row>
    <row r="94" spans="7:43">
      <c r="G94" t="s">
        <v>136</v>
      </c>
      <c r="H94" s="74">
        <v>0.62</v>
      </c>
      <c r="I94" s="47">
        <v>0</v>
      </c>
      <c r="J94" s="47">
        <v>2.38</v>
      </c>
      <c r="K94" s="47">
        <v>112.36</v>
      </c>
      <c r="L94" s="47">
        <v>10.559999999999999</v>
      </c>
      <c r="M94" s="75">
        <v>0</v>
      </c>
      <c r="N94" s="74">
        <v>223.48</v>
      </c>
      <c r="O94" s="47">
        <v>237.76000000000002</v>
      </c>
      <c r="P94" s="47">
        <v>0</v>
      </c>
      <c r="Q94" s="47">
        <v>0</v>
      </c>
      <c r="R94" s="47">
        <v>0</v>
      </c>
      <c r="S94" s="75">
        <v>0</v>
      </c>
      <c r="W94">
        <v>17.29</v>
      </c>
      <c r="X94">
        <v>8.64</v>
      </c>
      <c r="Y94">
        <v>2.38</v>
      </c>
      <c r="Z94">
        <v>25.93</v>
      </c>
      <c r="AA94">
        <v>0</v>
      </c>
      <c r="AB94">
        <v>25.93</v>
      </c>
      <c r="AC94">
        <v>25.93</v>
      </c>
      <c r="AD94">
        <v>8.64</v>
      </c>
      <c r="AE94">
        <v>45.68</v>
      </c>
      <c r="AF94">
        <v>0</v>
      </c>
      <c r="AG94">
        <v>137.04</v>
      </c>
      <c r="AH94">
        <v>38.42</v>
      </c>
      <c r="AI94">
        <v>0</v>
      </c>
      <c r="AJ94">
        <v>0.62</v>
      </c>
      <c r="AK94">
        <v>5.76</v>
      </c>
      <c r="AL94">
        <v>4.8</v>
      </c>
      <c r="AM94">
        <v>0</v>
      </c>
      <c r="AN94">
        <v>0</v>
      </c>
      <c r="AO94">
        <v>0</v>
      </c>
      <c r="AP94">
        <v>48.02</v>
      </c>
      <c r="AQ94">
        <v>192.08</v>
      </c>
    </row>
    <row r="95" spans="7:43">
      <c r="G95" t="s">
        <v>137</v>
      </c>
      <c r="H95" s="74">
        <v>0.62</v>
      </c>
      <c r="I95" s="47">
        <v>0</v>
      </c>
      <c r="J95" s="47">
        <v>2.2999999999999998</v>
      </c>
      <c r="K95" s="47">
        <v>112.36</v>
      </c>
      <c r="L95" s="47">
        <v>10.559999999999999</v>
      </c>
      <c r="M95" s="75">
        <v>0</v>
      </c>
      <c r="N95" s="74">
        <v>223.48</v>
      </c>
      <c r="O95" s="47">
        <v>237.76000000000002</v>
      </c>
      <c r="P95" s="47">
        <v>0</v>
      </c>
      <c r="Q95" s="47">
        <v>0</v>
      </c>
      <c r="R95" s="47">
        <v>0</v>
      </c>
      <c r="S95" s="75">
        <v>0</v>
      </c>
      <c r="W95">
        <v>17.29</v>
      </c>
      <c r="X95">
        <v>8.64</v>
      </c>
      <c r="Y95">
        <v>2.2999999999999998</v>
      </c>
      <c r="Z95">
        <v>25.93</v>
      </c>
      <c r="AA95">
        <v>0</v>
      </c>
      <c r="AB95">
        <v>25.93</v>
      </c>
      <c r="AC95">
        <v>25.93</v>
      </c>
      <c r="AD95">
        <v>8.64</v>
      </c>
      <c r="AE95">
        <v>45.68</v>
      </c>
      <c r="AF95">
        <v>0</v>
      </c>
      <c r="AG95">
        <v>137.04</v>
      </c>
      <c r="AH95">
        <v>38.42</v>
      </c>
      <c r="AI95">
        <v>0</v>
      </c>
      <c r="AJ95">
        <v>0.62</v>
      </c>
      <c r="AK95">
        <v>5.76</v>
      </c>
      <c r="AL95">
        <v>4.8</v>
      </c>
      <c r="AM95">
        <v>0</v>
      </c>
      <c r="AN95">
        <v>0</v>
      </c>
      <c r="AO95">
        <v>0</v>
      </c>
      <c r="AP95">
        <v>48.02</v>
      </c>
      <c r="AQ95">
        <v>192.08</v>
      </c>
    </row>
    <row r="96" spans="7:43">
      <c r="G96" t="s">
        <v>138</v>
      </c>
      <c r="H96" s="74">
        <v>0.62</v>
      </c>
      <c r="I96" s="47">
        <v>0</v>
      </c>
      <c r="J96" s="47">
        <v>2.2999999999999998</v>
      </c>
      <c r="K96" s="47">
        <v>112.36</v>
      </c>
      <c r="L96" s="47">
        <v>10.559999999999999</v>
      </c>
      <c r="M96" s="75">
        <v>0</v>
      </c>
      <c r="N96" s="74">
        <v>223.48</v>
      </c>
      <c r="O96" s="47">
        <v>237.76000000000002</v>
      </c>
      <c r="P96" s="47">
        <v>0</v>
      </c>
      <c r="Q96" s="47">
        <v>0</v>
      </c>
      <c r="R96" s="47">
        <v>0</v>
      </c>
      <c r="S96" s="75">
        <v>0</v>
      </c>
      <c r="W96">
        <v>17.29</v>
      </c>
      <c r="X96">
        <v>8.64</v>
      </c>
      <c r="Y96">
        <v>2.2999999999999998</v>
      </c>
      <c r="Z96">
        <v>25.93</v>
      </c>
      <c r="AA96">
        <v>0</v>
      </c>
      <c r="AB96">
        <v>25.93</v>
      </c>
      <c r="AC96">
        <v>25.93</v>
      </c>
      <c r="AD96">
        <v>8.64</v>
      </c>
      <c r="AE96">
        <v>45.68</v>
      </c>
      <c r="AF96">
        <v>0</v>
      </c>
      <c r="AG96">
        <v>137.04</v>
      </c>
      <c r="AH96">
        <v>38.42</v>
      </c>
      <c r="AI96">
        <v>0</v>
      </c>
      <c r="AJ96">
        <v>0.62</v>
      </c>
      <c r="AK96">
        <v>5.76</v>
      </c>
      <c r="AL96">
        <v>4.8</v>
      </c>
      <c r="AM96">
        <v>0</v>
      </c>
      <c r="AN96">
        <v>0</v>
      </c>
      <c r="AO96">
        <v>0</v>
      </c>
      <c r="AP96">
        <v>48.02</v>
      </c>
      <c r="AQ96">
        <v>192.08</v>
      </c>
    </row>
    <row r="97" spans="1:133">
      <c r="G97" t="s">
        <v>139</v>
      </c>
      <c r="H97" s="74">
        <v>0.62</v>
      </c>
      <c r="I97" s="47">
        <v>0</v>
      </c>
      <c r="J97" s="47">
        <v>2.2999999999999998</v>
      </c>
      <c r="K97" s="47">
        <v>112.36</v>
      </c>
      <c r="L97" s="47">
        <v>10.559999999999999</v>
      </c>
      <c r="M97" s="75">
        <v>0</v>
      </c>
      <c r="N97" s="74">
        <v>223.48</v>
      </c>
      <c r="O97" s="47">
        <v>237.76000000000002</v>
      </c>
      <c r="P97" s="47">
        <v>0</v>
      </c>
      <c r="Q97" s="47">
        <v>0</v>
      </c>
      <c r="R97" s="47">
        <v>0</v>
      </c>
      <c r="S97" s="75">
        <v>0</v>
      </c>
      <c r="W97">
        <v>17.29</v>
      </c>
      <c r="X97">
        <v>8.64</v>
      </c>
      <c r="Y97">
        <v>2.2999999999999998</v>
      </c>
      <c r="Z97">
        <v>25.93</v>
      </c>
      <c r="AA97">
        <v>0</v>
      </c>
      <c r="AB97">
        <v>25.93</v>
      </c>
      <c r="AC97">
        <v>25.93</v>
      </c>
      <c r="AD97">
        <v>8.64</v>
      </c>
      <c r="AE97">
        <v>45.68</v>
      </c>
      <c r="AF97">
        <v>0</v>
      </c>
      <c r="AG97">
        <v>137.04</v>
      </c>
      <c r="AH97">
        <v>38.42</v>
      </c>
      <c r="AI97">
        <v>0</v>
      </c>
      <c r="AJ97">
        <v>0.62</v>
      </c>
      <c r="AK97">
        <v>5.76</v>
      </c>
      <c r="AL97">
        <v>4.8</v>
      </c>
      <c r="AM97">
        <v>0</v>
      </c>
      <c r="AN97">
        <v>0</v>
      </c>
      <c r="AO97">
        <v>0</v>
      </c>
      <c r="AP97">
        <v>48.02</v>
      </c>
      <c r="AQ97">
        <v>192.08</v>
      </c>
    </row>
    <row r="98" spans="1:133">
      <c r="G98" t="s">
        <v>140</v>
      </c>
      <c r="H98" s="74">
        <v>0.62</v>
      </c>
      <c r="I98" s="47">
        <v>0</v>
      </c>
      <c r="J98" s="47">
        <v>2.2999999999999998</v>
      </c>
      <c r="K98" s="47">
        <v>112.36</v>
      </c>
      <c r="L98" s="47">
        <v>10.559999999999999</v>
      </c>
      <c r="M98" s="75">
        <v>0</v>
      </c>
      <c r="N98" s="74">
        <v>223.48</v>
      </c>
      <c r="O98" s="47">
        <v>237.76000000000002</v>
      </c>
      <c r="P98" s="47">
        <v>0</v>
      </c>
      <c r="Q98" s="47">
        <v>0</v>
      </c>
      <c r="R98" s="47">
        <v>0</v>
      </c>
      <c r="S98" s="75">
        <v>0</v>
      </c>
      <c r="W98">
        <v>17.29</v>
      </c>
      <c r="X98">
        <v>8.64</v>
      </c>
      <c r="Y98">
        <v>2.2999999999999998</v>
      </c>
      <c r="Z98">
        <v>25.93</v>
      </c>
      <c r="AA98">
        <v>0</v>
      </c>
      <c r="AB98">
        <v>25.93</v>
      </c>
      <c r="AC98">
        <v>25.93</v>
      </c>
      <c r="AD98">
        <v>8.64</v>
      </c>
      <c r="AE98">
        <v>45.68</v>
      </c>
      <c r="AF98">
        <v>0</v>
      </c>
      <c r="AG98">
        <v>137.04</v>
      </c>
      <c r="AH98">
        <v>38.42</v>
      </c>
      <c r="AI98">
        <v>0</v>
      </c>
      <c r="AJ98">
        <v>0.62</v>
      </c>
      <c r="AK98">
        <v>5.76</v>
      </c>
      <c r="AL98">
        <v>4.8</v>
      </c>
      <c r="AM98">
        <v>0</v>
      </c>
      <c r="AN98">
        <v>0</v>
      </c>
      <c r="AO98">
        <v>0</v>
      </c>
      <c r="AP98">
        <v>48.02</v>
      </c>
      <c r="AQ98">
        <v>192.08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2.3720000000000012E-2</v>
      </c>
      <c r="I99" s="70">
        <f t="shared" ref="I99:BU99" si="1">SUM(I3:I98)/4000</f>
        <v>0</v>
      </c>
      <c r="J99" s="70">
        <f t="shared" si="1"/>
        <v>5.6080000000000019E-2</v>
      </c>
      <c r="K99" s="70">
        <f t="shared" si="1"/>
        <v>3.3293375000000034</v>
      </c>
      <c r="L99" s="70">
        <f t="shared" si="1"/>
        <v>0.29471999999999976</v>
      </c>
      <c r="M99" s="70">
        <f t="shared" si="1"/>
        <v>0</v>
      </c>
      <c r="N99" s="69">
        <f t="shared" si="1"/>
        <v>1.6149599999999984</v>
      </c>
      <c r="O99" s="70">
        <f t="shared" si="1"/>
        <v>1.42188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0.41495999999999944</v>
      </c>
      <c r="X99">
        <f t="shared" si="1"/>
        <v>0.20735999999999974</v>
      </c>
      <c r="Y99">
        <f t="shared" si="1"/>
        <v>5.6080000000000019E-2</v>
      </c>
      <c r="Z99">
        <f t="shared" si="1"/>
        <v>0.7087800000000003</v>
      </c>
      <c r="AA99">
        <f t="shared" si="1"/>
        <v>0</v>
      </c>
      <c r="AB99">
        <f t="shared" si="1"/>
        <v>0.7087800000000003</v>
      </c>
      <c r="AC99">
        <f t="shared" si="1"/>
        <v>0.7087800000000003</v>
      </c>
      <c r="AD99">
        <f t="shared" si="1"/>
        <v>0.20735999999999974</v>
      </c>
      <c r="AE99">
        <f t="shared" si="1"/>
        <v>0.36543999999999999</v>
      </c>
      <c r="AF99">
        <f t="shared" si="1"/>
        <v>0</v>
      </c>
      <c r="AG99">
        <f t="shared" si="1"/>
        <v>1.09632</v>
      </c>
      <c r="AH99">
        <f t="shared" si="1"/>
        <v>0.23051999999999992</v>
      </c>
      <c r="AI99">
        <f t="shared" si="1"/>
        <v>7.9200000000000034E-3</v>
      </c>
      <c r="AJ99">
        <f t="shared" si="1"/>
        <v>1.5799999999999988E-2</v>
      </c>
      <c r="AK99">
        <f t="shared" si="1"/>
        <v>0.13823999999999986</v>
      </c>
      <c r="AL99">
        <f t="shared" si="1"/>
        <v>0.11520000000000019</v>
      </c>
      <c r="AM99">
        <f t="shared" si="1"/>
        <v>4.1280000000000018E-2</v>
      </c>
      <c r="AN99">
        <f t="shared" si="1"/>
        <v>0.2236375000000001</v>
      </c>
      <c r="AO99">
        <f t="shared" si="1"/>
        <v>0.14967999999999998</v>
      </c>
      <c r="AP99">
        <f t="shared" si="1"/>
        <v>0.28811999999999993</v>
      </c>
      <c r="AQ99">
        <f t="shared" si="1"/>
        <v>1.0564399999999998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555</v>
      </c>
      <c r="X100" t="s">
        <v>557</v>
      </c>
      <c r="Y100" t="s">
        <v>571</v>
      </c>
      <c r="Z100" t="s">
        <v>567</v>
      </c>
      <c r="AA100" t="s">
        <v>574</v>
      </c>
      <c r="AB100" t="s">
        <v>575</v>
      </c>
      <c r="AC100" t="s">
        <v>577</v>
      </c>
      <c r="AD100" t="s">
        <v>559</v>
      </c>
      <c r="AE100" t="s">
        <v>561</v>
      </c>
      <c r="AF100" t="s">
        <v>563</v>
      </c>
      <c r="AG100" t="s">
        <v>553</v>
      </c>
      <c r="AH100" t="s">
        <v>573</v>
      </c>
      <c r="AI100" t="s">
        <v>579</v>
      </c>
      <c r="AJ100" t="s">
        <v>581</v>
      </c>
      <c r="AK100" t="s">
        <v>565</v>
      </c>
      <c r="AL100" t="s">
        <v>569</v>
      </c>
      <c r="AM100" t="s">
        <v>549</v>
      </c>
      <c r="AN100" t="s">
        <v>545</v>
      </c>
      <c r="AO100" t="s">
        <v>547</v>
      </c>
      <c r="AP100" t="s">
        <v>560</v>
      </c>
      <c r="AQ100" t="s">
        <v>551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45622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1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582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72.03</v>
      </c>
      <c r="I3" s="54">
        <v>9.6</v>
      </c>
      <c r="J3" s="54">
        <v>0</v>
      </c>
      <c r="K3" s="54">
        <v>0</v>
      </c>
      <c r="L3" s="54">
        <v>7.78</v>
      </c>
      <c r="M3" s="73">
        <v>0</v>
      </c>
      <c r="N3" s="72">
        <v>0</v>
      </c>
      <c r="O3" s="54">
        <v>0</v>
      </c>
      <c r="P3" s="54">
        <v>-14</v>
      </c>
      <c r="Q3" s="54">
        <v>0</v>
      </c>
      <c r="R3" s="54">
        <v>0</v>
      </c>
      <c r="S3" s="73">
        <v>0</v>
      </c>
      <c r="T3" t="s">
        <v>582</v>
      </c>
      <c r="U3" s="74">
        <v>-16.2</v>
      </c>
      <c r="V3" s="75">
        <v>89.41</v>
      </c>
      <c r="W3">
        <v>72.03</v>
      </c>
      <c r="X3">
        <v>9.6</v>
      </c>
      <c r="Y3">
        <v>-2.2000000000000002</v>
      </c>
      <c r="Z3">
        <v>7.78</v>
      </c>
      <c r="AA3">
        <v>0</v>
      </c>
      <c r="AB3">
        <v>-14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54.75</v>
      </c>
      <c r="I4" s="47">
        <v>9.6</v>
      </c>
      <c r="J4" s="47">
        <v>0</v>
      </c>
      <c r="K4" s="47">
        <v>0</v>
      </c>
      <c r="L4" s="47">
        <v>7.49</v>
      </c>
      <c r="M4" s="75">
        <v>0</v>
      </c>
      <c r="N4" s="74">
        <v>0</v>
      </c>
      <c r="O4" s="47">
        <v>0</v>
      </c>
      <c r="P4" s="47">
        <v>-2</v>
      </c>
      <c r="Q4" s="47">
        <v>0</v>
      </c>
      <c r="R4" s="47">
        <v>0</v>
      </c>
      <c r="S4" s="75">
        <v>0</v>
      </c>
      <c r="T4" t="s">
        <v>582</v>
      </c>
      <c r="U4" s="74">
        <v>-4.2</v>
      </c>
      <c r="V4" s="75">
        <v>71.84</v>
      </c>
      <c r="W4">
        <v>54.75</v>
      </c>
      <c r="X4">
        <v>9.6</v>
      </c>
      <c r="Y4">
        <v>-2.2000000000000002</v>
      </c>
      <c r="Z4">
        <v>7.49</v>
      </c>
      <c r="AA4">
        <v>0</v>
      </c>
      <c r="AB4">
        <v>-2</v>
      </c>
    </row>
    <row r="5" spans="1:28">
      <c r="A5" s="113" t="s">
        <v>537</v>
      </c>
      <c r="G5" t="s">
        <v>47</v>
      </c>
      <c r="H5" s="74">
        <v>79.709999999999994</v>
      </c>
      <c r="I5" s="47">
        <v>4.8</v>
      </c>
      <c r="J5" s="47">
        <v>0</v>
      </c>
      <c r="K5" s="47">
        <v>0</v>
      </c>
      <c r="L5" s="47">
        <v>7.4</v>
      </c>
      <c r="M5" s="75">
        <v>0</v>
      </c>
      <c r="N5" s="74">
        <v>0</v>
      </c>
      <c r="O5" s="47">
        <v>0</v>
      </c>
      <c r="P5" s="47">
        <v>-20</v>
      </c>
      <c r="Q5" s="47">
        <v>0</v>
      </c>
      <c r="R5" s="47">
        <v>0</v>
      </c>
      <c r="S5" s="75">
        <v>0</v>
      </c>
      <c r="T5" t="s">
        <v>582</v>
      </c>
      <c r="U5" s="74">
        <v>-22.2</v>
      </c>
      <c r="V5" s="75">
        <v>91.91</v>
      </c>
      <c r="W5">
        <v>79.709999999999994</v>
      </c>
      <c r="X5">
        <v>4.8</v>
      </c>
      <c r="Y5">
        <v>-2.2000000000000002</v>
      </c>
      <c r="Z5">
        <v>7.4</v>
      </c>
      <c r="AA5">
        <v>0</v>
      </c>
      <c r="AB5">
        <v>-20</v>
      </c>
    </row>
    <row r="6" spans="1:28">
      <c r="A6" t="s">
        <v>538</v>
      </c>
      <c r="G6" t="s">
        <v>48</v>
      </c>
      <c r="H6" s="74">
        <v>77.8</v>
      </c>
      <c r="I6" s="47">
        <v>4.8</v>
      </c>
      <c r="J6" s="47">
        <v>0</v>
      </c>
      <c r="K6" s="47">
        <v>0</v>
      </c>
      <c r="L6" s="47">
        <v>7.2</v>
      </c>
      <c r="M6" s="75">
        <v>0</v>
      </c>
      <c r="N6" s="74">
        <v>0</v>
      </c>
      <c r="O6" s="47">
        <v>0</v>
      </c>
      <c r="P6" s="47">
        <v>-27</v>
      </c>
      <c r="Q6" s="47">
        <v>0</v>
      </c>
      <c r="R6" s="47">
        <v>0</v>
      </c>
      <c r="S6" s="75">
        <v>0</v>
      </c>
      <c r="U6" s="74">
        <v>-29.2</v>
      </c>
      <c r="V6" s="75">
        <v>89.8</v>
      </c>
      <c r="W6">
        <v>77.8</v>
      </c>
      <c r="X6">
        <v>4.8</v>
      </c>
      <c r="Y6">
        <v>-2.2000000000000002</v>
      </c>
      <c r="Z6">
        <v>7.2</v>
      </c>
      <c r="AA6">
        <v>0</v>
      </c>
      <c r="AB6">
        <v>-27</v>
      </c>
    </row>
    <row r="7" spans="1:28">
      <c r="G7" t="s">
        <v>49</v>
      </c>
      <c r="H7" s="74">
        <v>67.23</v>
      </c>
      <c r="I7" s="47">
        <v>0</v>
      </c>
      <c r="J7" s="47">
        <v>0</v>
      </c>
      <c r="K7" s="47">
        <v>0</v>
      </c>
      <c r="L7" s="47">
        <v>7.01</v>
      </c>
      <c r="M7" s="75">
        <v>0</v>
      </c>
      <c r="N7" s="74">
        <v>0</v>
      </c>
      <c r="O7" s="47">
        <v>0</v>
      </c>
      <c r="P7" s="47">
        <v>-18</v>
      </c>
      <c r="Q7" s="47">
        <v>0</v>
      </c>
      <c r="R7" s="47">
        <v>0</v>
      </c>
      <c r="S7" s="75">
        <v>0</v>
      </c>
      <c r="U7" s="74">
        <v>-20.2</v>
      </c>
      <c r="V7" s="75">
        <v>74.239999999999995</v>
      </c>
      <c r="W7">
        <v>67.23</v>
      </c>
      <c r="X7">
        <v>0</v>
      </c>
      <c r="Y7">
        <v>-2.2000000000000002</v>
      </c>
      <c r="Z7">
        <v>7.01</v>
      </c>
      <c r="AA7">
        <v>0</v>
      </c>
      <c r="AB7">
        <v>-18</v>
      </c>
    </row>
    <row r="8" spans="1:28">
      <c r="G8" t="s">
        <v>50</v>
      </c>
      <c r="H8" s="74">
        <v>54.74</v>
      </c>
      <c r="I8" s="47">
        <v>0</v>
      </c>
      <c r="J8" s="47">
        <v>0</v>
      </c>
      <c r="K8" s="47">
        <v>0</v>
      </c>
      <c r="L8" s="47">
        <v>7.01</v>
      </c>
      <c r="M8" s="75">
        <v>0</v>
      </c>
      <c r="N8" s="74">
        <v>0</v>
      </c>
      <c r="O8" s="47">
        <v>0</v>
      </c>
      <c r="P8" s="47">
        <v>-26</v>
      </c>
      <c r="Q8" s="47">
        <v>0</v>
      </c>
      <c r="R8" s="47">
        <v>0</v>
      </c>
      <c r="S8" s="75">
        <v>0</v>
      </c>
      <c r="U8" s="74">
        <v>-28.2</v>
      </c>
      <c r="V8" s="75">
        <v>61.75</v>
      </c>
      <c r="W8">
        <v>54.74</v>
      </c>
      <c r="X8">
        <v>0</v>
      </c>
      <c r="Y8">
        <v>-2.2000000000000002</v>
      </c>
      <c r="Z8">
        <v>7.01</v>
      </c>
      <c r="AA8">
        <v>0</v>
      </c>
      <c r="AB8">
        <v>-26</v>
      </c>
    </row>
    <row r="9" spans="1:28">
      <c r="G9" t="s">
        <v>51</v>
      </c>
      <c r="H9" s="74">
        <v>31.69</v>
      </c>
      <c r="I9" s="47">
        <v>0</v>
      </c>
      <c r="J9" s="47">
        <v>0</v>
      </c>
      <c r="K9" s="47">
        <v>0</v>
      </c>
      <c r="L9" s="47">
        <v>7.01</v>
      </c>
      <c r="M9" s="75">
        <v>0</v>
      </c>
      <c r="N9" s="74">
        <v>0</v>
      </c>
      <c r="O9" s="47">
        <v>0</v>
      </c>
      <c r="P9" s="47">
        <v>-14</v>
      </c>
      <c r="Q9" s="47">
        <v>0</v>
      </c>
      <c r="R9" s="47">
        <v>0</v>
      </c>
      <c r="S9" s="75">
        <v>0</v>
      </c>
      <c r="U9" s="74">
        <v>-16.2</v>
      </c>
      <c r="V9" s="75">
        <v>38.700000000000003</v>
      </c>
      <c r="W9">
        <v>31.69</v>
      </c>
      <c r="X9">
        <v>0</v>
      </c>
      <c r="Y9">
        <v>-2.2000000000000002</v>
      </c>
      <c r="Z9">
        <v>7.01</v>
      </c>
      <c r="AA9">
        <v>0</v>
      </c>
      <c r="AB9">
        <v>-14</v>
      </c>
    </row>
    <row r="10" spans="1:28">
      <c r="G10" t="s">
        <v>52</v>
      </c>
      <c r="H10" s="74">
        <v>58.59</v>
      </c>
      <c r="I10" s="47">
        <v>0</v>
      </c>
      <c r="J10" s="47">
        <v>0</v>
      </c>
      <c r="K10" s="47">
        <v>0</v>
      </c>
      <c r="L10" s="47">
        <v>7.01</v>
      </c>
      <c r="M10" s="75">
        <v>0</v>
      </c>
      <c r="N10" s="74">
        <v>0</v>
      </c>
      <c r="O10" s="47">
        <v>0</v>
      </c>
      <c r="P10" s="47">
        <v>-18</v>
      </c>
      <c r="Q10" s="47">
        <v>0</v>
      </c>
      <c r="R10" s="47">
        <v>0</v>
      </c>
      <c r="S10" s="75">
        <v>0</v>
      </c>
      <c r="U10" s="74">
        <v>-20.2</v>
      </c>
      <c r="V10" s="75">
        <v>65.599999999999994</v>
      </c>
      <c r="W10">
        <v>58.59</v>
      </c>
      <c r="X10">
        <v>0</v>
      </c>
      <c r="Y10">
        <v>-2.2000000000000002</v>
      </c>
      <c r="Z10">
        <v>7.01</v>
      </c>
      <c r="AA10">
        <v>0</v>
      </c>
      <c r="AB10">
        <v>-18</v>
      </c>
    </row>
    <row r="11" spans="1:28">
      <c r="G11" t="s">
        <v>53</v>
      </c>
      <c r="H11" s="74">
        <v>58.59</v>
      </c>
      <c r="I11" s="47">
        <v>0</v>
      </c>
      <c r="J11" s="47">
        <v>0</v>
      </c>
      <c r="K11" s="47">
        <v>0</v>
      </c>
      <c r="L11" s="47">
        <v>7.01</v>
      </c>
      <c r="M11" s="75">
        <v>0</v>
      </c>
      <c r="N11" s="74">
        <v>0</v>
      </c>
      <c r="O11" s="47">
        <v>0</v>
      </c>
      <c r="P11" s="47">
        <v>-10</v>
      </c>
      <c r="Q11" s="47">
        <v>0</v>
      </c>
      <c r="R11" s="47">
        <v>0</v>
      </c>
      <c r="S11" s="75">
        <v>0</v>
      </c>
      <c r="U11" s="74">
        <v>-12.2</v>
      </c>
      <c r="V11" s="75">
        <v>65.599999999999994</v>
      </c>
      <c r="W11">
        <v>58.59</v>
      </c>
      <c r="X11">
        <v>0</v>
      </c>
      <c r="Y11">
        <v>-2.2000000000000002</v>
      </c>
      <c r="Z11">
        <v>7.01</v>
      </c>
      <c r="AA11">
        <v>0</v>
      </c>
      <c r="AB11">
        <v>-10</v>
      </c>
    </row>
    <row r="12" spans="1:28">
      <c r="G12" t="s">
        <v>54</v>
      </c>
      <c r="H12" s="74">
        <v>60.51</v>
      </c>
      <c r="I12" s="47">
        <v>0</v>
      </c>
      <c r="J12" s="47">
        <v>0</v>
      </c>
      <c r="K12" s="47">
        <v>0</v>
      </c>
      <c r="L12" s="47">
        <v>6.91</v>
      </c>
      <c r="M12" s="75">
        <v>0</v>
      </c>
      <c r="N12" s="74">
        <v>0</v>
      </c>
      <c r="O12" s="47">
        <v>0</v>
      </c>
      <c r="P12" s="47">
        <v>-17</v>
      </c>
      <c r="Q12" s="47">
        <v>0</v>
      </c>
      <c r="R12" s="47">
        <v>0</v>
      </c>
      <c r="S12" s="75">
        <v>0</v>
      </c>
      <c r="U12" s="74">
        <v>-19.2</v>
      </c>
      <c r="V12" s="75">
        <v>67.42</v>
      </c>
      <c r="W12">
        <v>60.51</v>
      </c>
      <c r="X12">
        <v>0</v>
      </c>
      <c r="Y12">
        <v>-2.2000000000000002</v>
      </c>
      <c r="Z12">
        <v>6.91</v>
      </c>
      <c r="AA12">
        <v>0</v>
      </c>
      <c r="AB12">
        <v>-17</v>
      </c>
    </row>
    <row r="13" spans="1:28">
      <c r="G13" t="s">
        <v>55</v>
      </c>
      <c r="H13" s="74">
        <v>67.23</v>
      </c>
      <c r="I13" s="47">
        <v>0</v>
      </c>
      <c r="J13" s="47">
        <v>0</v>
      </c>
      <c r="K13" s="47">
        <v>0</v>
      </c>
      <c r="L13" s="47">
        <v>6.91</v>
      </c>
      <c r="M13" s="75">
        <v>0</v>
      </c>
      <c r="N13" s="74">
        <v>0</v>
      </c>
      <c r="O13" s="47">
        <v>0</v>
      </c>
      <c r="P13" s="47">
        <v>-18</v>
      </c>
      <c r="Q13" s="47">
        <v>0</v>
      </c>
      <c r="R13" s="47">
        <v>0</v>
      </c>
      <c r="S13" s="75">
        <v>0</v>
      </c>
      <c r="U13" s="74">
        <v>-20.2</v>
      </c>
      <c r="V13" s="75">
        <v>74.14</v>
      </c>
      <c r="W13">
        <v>67.23</v>
      </c>
      <c r="X13">
        <v>0</v>
      </c>
      <c r="Y13">
        <v>-2.2000000000000002</v>
      </c>
      <c r="Z13">
        <v>6.91</v>
      </c>
      <c r="AA13">
        <v>0</v>
      </c>
      <c r="AB13">
        <v>-18</v>
      </c>
    </row>
    <row r="14" spans="1:28">
      <c r="G14" t="s">
        <v>56</v>
      </c>
      <c r="H14" s="74">
        <v>29.78</v>
      </c>
      <c r="I14" s="47">
        <v>0</v>
      </c>
      <c r="J14" s="47">
        <v>0</v>
      </c>
      <c r="K14" s="47">
        <v>0</v>
      </c>
      <c r="L14" s="47">
        <v>6.91</v>
      </c>
      <c r="M14" s="75">
        <v>0</v>
      </c>
      <c r="N14" s="74">
        <v>0</v>
      </c>
      <c r="O14" s="47">
        <v>0</v>
      </c>
      <c r="P14" s="47">
        <v>-25</v>
      </c>
      <c r="Q14" s="47">
        <v>0</v>
      </c>
      <c r="R14" s="47">
        <v>0</v>
      </c>
      <c r="S14" s="75">
        <v>0</v>
      </c>
      <c r="U14" s="74">
        <v>-27.2</v>
      </c>
      <c r="V14" s="75">
        <v>36.69</v>
      </c>
      <c r="W14">
        <v>29.78</v>
      </c>
      <c r="X14">
        <v>0</v>
      </c>
      <c r="Y14">
        <v>-2.2000000000000002</v>
      </c>
      <c r="Z14">
        <v>6.91</v>
      </c>
      <c r="AA14">
        <v>0</v>
      </c>
      <c r="AB14">
        <v>-25</v>
      </c>
    </row>
    <row r="15" spans="1:28">
      <c r="G15" t="s">
        <v>57</v>
      </c>
      <c r="H15" s="74">
        <v>15.37</v>
      </c>
      <c r="I15" s="47">
        <v>0</v>
      </c>
      <c r="J15" s="47">
        <v>0</v>
      </c>
      <c r="K15" s="47">
        <v>0</v>
      </c>
      <c r="L15" s="47">
        <v>6.91</v>
      </c>
      <c r="M15" s="75">
        <v>0</v>
      </c>
      <c r="N15" s="74">
        <v>0</v>
      </c>
      <c r="O15" s="47">
        <v>0</v>
      </c>
      <c r="P15" s="47">
        <v>-11</v>
      </c>
      <c r="Q15" s="47">
        <v>0</v>
      </c>
      <c r="R15" s="47">
        <v>0</v>
      </c>
      <c r="S15" s="75">
        <v>0</v>
      </c>
      <c r="U15" s="74">
        <v>-13.2</v>
      </c>
      <c r="V15" s="75">
        <v>22.28</v>
      </c>
      <c r="W15">
        <v>15.37</v>
      </c>
      <c r="X15">
        <v>0</v>
      </c>
      <c r="Y15">
        <v>-2.2000000000000002</v>
      </c>
      <c r="Z15">
        <v>6.91</v>
      </c>
      <c r="AA15">
        <v>0</v>
      </c>
      <c r="AB15">
        <v>-11</v>
      </c>
    </row>
    <row r="16" spans="1:28">
      <c r="G16" t="s">
        <v>58</v>
      </c>
      <c r="H16" s="74">
        <v>13.45</v>
      </c>
      <c r="I16" s="47">
        <v>0</v>
      </c>
      <c r="J16" s="47">
        <v>0</v>
      </c>
      <c r="K16" s="47">
        <v>0</v>
      </c>
      <c r="L16" s="47">
        <v>6.91</v>
      </c>
      <c r="M16" s="75">
        <v>0</v>
      </c>
      <c r="N16" s="74">
        <v>0</v>
      </c>
      <c r="O16" s="47">
        <v>0</v>
      </c>
      <c r="P16" s="47">
        <v>-14</v>
      </c>
      <c r="Q16" s="47">
        <v>0</v>
      </c>
      <c r="R16" s="47">
        <v>0</v>
      </c>
      <c r="S16" s="75">
        <v>0</v>
      </c>
      <c r="U16" s="74">
        <v>-16.2</v>
      </c>
      <c r="V16" s="75">
        <v>20.36</v>
      </c>
      <c r="W16">
        <v>13.45</v>
      </c>
      <c r="X16">
        <v>0</v>
      </c>
      <c r="Y16">
        <v>-2.2000000000000002</v>
      </c>
      <c r="Z16">
        <v>6.91</v>
      </c>
      <c r="AA16">
        <v>0</v>
      </c>
      <c r="AB16">
        <v>-14</v>
      </c>
    </row>
    <row r="17" spans="7:28">
      <c r="G17" t="s">
        <v>59</v>
      </c>
      <c r="H17" s="74">
        <v>14.41</v>
      </c>
      <c r="I17" s="47">
        <v>0</v>
      </c>
      <c r="J17" s="47">
        <v>0</v>
      </c>
      <c r="K17" s="47">
        <v>0</v>
      </c>
      <c r="L17" s="47">
        <v>6.91</v>
      </c>
      <c r="M17" s="75">
        <v>0</v>
      </c>
      <c r="N17" s="74">
        <v>0</v>
      </c>
      <c r="O17" s="47">
        <v>0</v>
      </c>
      <c r="P17" s="47">
        <v>-15</v>
      </c>
      <c r="Q17" s="47">
        <v>0</v>
      </c>
      <c r="R17" s="47">
        <v>0</v>
      </c>
      <c r="S17" s="75">
        <v>0</v>
      </c>
      <c r="U17" s="74">
        <v>-17.2</v>
      </c>
      <c r="V17" s="75">
        <v>21.32</v>
      </c>
      <c r="W17">
        <v>14.41</v>
      </c>
      <c r="X17">
        <v>0</v>
      </c>
      <c r="Y17">
        <v>-2.2000000000000002</v>
      </c>
      <c r="Z17">
        <v>6.91</v>
      </c>
      <c r="AA17">
        <v>0</v>
      </c>
      <c r="AB17">
        <v>-15</v>
      </c>
    </row>
    <row r="18" spans="7:28">
      <c r="G18" t="s">
        <v>60</v>
      </c>
      <c r="H18" s="74">
        <v>17.29</v>
      </c>
      <c r="I18" s="47">
        <v>0</v>
      </c>
      <c r="J18" s="47">
        <v>0</v>
      </c>
      <c r="K18" s="47">
        <v>0</v>
      </c>
      <c r="L18" s="47">
        <v>6.91</v>
      </c>
      <c r="M18" s="75">
        <v>0</v>
      </c>
      <c r="N18" s="74">
        <v>0</v>
      </c>
      <c r="O18" s="47">
        <v>0</v>
      </c>
      <c r="P18" s="47">
        <v>-18</v>
      </c>
      <c r="Q18" s="47">
        <v>0</v>
      </c>
      <c r="R18" s="47">
        <v>0</v>
      </c>
      <c r="S18" s="75">
        <v>0</v>
      </c>
      <c r="U18" s="74">
        <v>-20.2</v>
      </c>
      <c r="V18" s="75">
        <v>24.2</v>
      </c>
      <c r="W18">
        <v>17.29</v>
      </c>
      <c r="X18">
        <v>0</v>
      </c>
      <c r="Y18">
        <v>-2.2000000000000002</v>
      </c>
      <c r="Z18">
        <v>6.91</v>
      </c>
      <c r="AA18">
        <v>0</v>
      </c>
      <c r="AB18">
        <v>-18</v>
      </c>
    </row>
    <row r="19" spans="7:28">
      <c r="G19" t="s">
        <v>61</v>
      </c>
      <c r="H19" s="74">
        <v>29.78</v>
      </c>
      <c r="I19" s="47">
        <v>0</v>
      </c>
      <c r="J19" s="47">
        <v>0</v>
      </c>
      <c r="K19" s="47">
        <v>0</v>
      </c>
      <c r="L19" s="47">
        <v>7.2</v>
      </c>
      <c r="M19" s="75">
        <v>0</v>
      </c>
      <c r="N19" s="74">
        <v>0</v>
      </c>
      <c r="O19" s="47">
        <v>0</v>
      </c>
      <c r="P19" s="47">
        <v>-19</v>
      </c>
      <c r="Q19" s="47">
        <v>0</v>
      </c>
      <c r="R19" s="47">
        <v>0</v>
      </c>
      <c r="S19" s="75">
        <v>0</v>
      </c>
      <c r="U19" s="74">
        <v>-21.2</v>
      </c>
      <c r="V19" s="75">
        <v>36.979999999999997</v>
      </c>
      <c r="W19">
        <v>29.78</v>
      </c>
      <c r="X19">
        <v>0</v>
      </c>
      <c r="Y19">
        <v>-2.2000000000000002</v>
      </c>
      <c r="Z19">
        <v>7.2</v>
      </c>
      <c r="AA19">
        <v>0</v>
      </c>
      <c r="AB19">
        <v>-19</v>
      </c>
    </row>
    <row r="20" spans="7:28">
      <c r="G20" t="s">
        <v>62</v>
      </c>
      <c r="H20" s="74">
        <v>46.1</v>
      </c>
      <c r="I20" s="47">
        <v>0</v>
      </c>
      <c r="J20" s="47">
        <v>0</v>
      </c>
      <c r="K20" s="47">
        <v>0</v>
      </c>
      <c r="L20" s="47">
        <v>7.78</v>
      </c>
      <c r="M20" s="75">
        <v>0</v>
      </c>
      <c r="N20" s="74">
        <v>0</v>
      </c>
      <c r="O20" s="47">
        <v>0</v>
      </c>
      <c r="P20" s="47">
        <v>-30</v>
      </c>
      <c r="Q20" s="47">
        <v>0</v>
      </c>
      <c r="R20" s="47">
        <v>0</v>
      </c>
      <c r="S20" s="75">
        <v>0</v>
      </c>
      <c r="U20" s="74">
        <v>-32.200000000000003</v>
      </c>
      <c r="V20" s="75">
        <v>53.88</v>
      </c>
      <c r="W20">
        <v>46.1</v>
      </c>
      <c r="X20">
        <v>0</v>
      </c>
      <c r="Y20">
        <v>-2.2000000000000002</v>
      </c>
      <c r="Z20">
        <v>7.78</v>
      </c>
      <c r="AA20">
        <v>0</v>
      </c>
      <c r="AB20">
        <v>-30</v>
      </c>
    </row>
    <row r="21" spans="7:28">
      <c r="G21" t="s">
        <v>63</v>
      </c>
      <c r="H21" s="74">
        <v>57.62</v>
      </c>
      <c r="I21" s="47">
        <v>0</v>
      </c>
      <c r="J21" s="47">
        <v>0</v>
      </c>
      <c r="K21" s="47">
        <v>0</v>
      </c>
      <c r="L21" s="47">
        <v>8.07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-2.2000000000000002</v>
      </c>
      <c r="V21" s="75">
        <v>65.69</v>
      </c>
      <c r="W21">
        <v>57.62</v>
      </c>
      <c r="X21">
        <v>0</v>
      </c>
      <c r="Y21">
        <v>-2.2000000000000002</v>
      </c>
      <c r="Z21">
        <v>8.07</v>
      </c>
      <c r="AA21">
        <v>0</v>
      </c>
      <c r="AB21">
        <v>0</v>
      </c>
    </row>
    <row r="22" spans="7:28">
      <c r="G22" t="s">
        <v>64</v>
      </c>
      <c r="H22" s="74">
        <v>68.19</v>
      </c>
      <c r="I22" s="47">
        <v>0</v>
      </c>
      <c r="J22" s="47">
        <v>3.84</v>
      </c>
      <c r="K22" s="47">
        <v>0</v>
      </c>
      <c r="L22" s="47">
        <v>9.0299999999999994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-2.2000000000000002</v>
      </c>
      <c r="V22" s="75">
        <v>81.06</v>
      </c>
      <c r="W22">
        <v>68.19</v>
      </c>
      <c r="X22">
        <v>0</v>
      </c>
      <c r="Y22">
        <v>-2.2000000000000002</v>
      </c>
      <c r="Z22">
        <v>9.0299999999999994</v>
      </c>
      <c r="AA22">
        <v>0</v>
      </c>
      <c r="AB22">
        <v>3.84</v>
      </c>
    </row>
    <row r="23" spans="7:28">
      <c r="G23" t="s">
        <v>65</v>
      </c>
      <c r="H23" s="74">
        <v>9.6</v>
      </c>
      <c r="I23" s="47">
        <v>0</v>
      </c>
      <c r="J23" s="47">
        <v>0</v>
      </c>
      <c r="K23" s="47">
        <v>0</v>
      </c>
      <c r="L23" s="47">
        <v>10.38</v>
      </c>
      <c r="M23" s="75">
        <v>0</v>
      </c>
      <c r="N23" s="74">
        <v>0</v>
      </c>
      <c r="O23" s="47">
        <v>-9</v>
      </c>
      <c r="P23" s="47">
        <v>-8</v>
      </c>
      <c r="Q23" s="47">
        <v>0</v>
      </c>
      <c r="R23" s="47">
        <v>0</v>
      </c>
      <c r="S23" s="75">
        <v>0</v>
      </c>
      <c r="U23" s="74">
        <v>-19.2</v>
      </c>
      <c r="V23" s="75">
        <v>19.98</v>
      </c>
      <c r="W23">
        <v>9.6</v>
      </c>
      <c r="X23">
        <v>-9</v>
      </c>
      <c r="Y23">
        <v>-2.2000000000000002</v>
      </c>
      <c r="Z23">
        <v>10.38</v>
      </c>
      <c r="AA23">
        <v>0</v>
      </c>
      <c r="AB23">
        <v>-8</v>
      </c>
    </row>
    <row r="24" spans="7:28">
      <c r="G24" t="s">
        <v>66</v>
      </c>
      <c r="H24" s="74">
        <v>29.77</v>
      </c>
      <c r="I24" s="47">
        <v>0</v>
      </c>
      <c r="J24" s="47">
        <v>0</v>
      </c>
      <c r="K24" s="47">
        <v>0</v>
      </c>
      <c r="L24" s="47">
        <v>12.97</v>
      </c>
      <c r="M24" s="75">
        <v>0</v>
      </c>
      <c r="N24" s="74">
        <v>0</v>
      </c>
      <c r="O24" s="47">
        <v>-9</v>
      </c>
      <c r="P24" s="47">
        <v>-17</v>
      </c>
      <c r="Q24" s="47">
        <v>0</v>
      </c>
      <c r="R24" s="47">
        <v>0</v>
      </c>
      <c r="S24" s="75">
        <v>0</v>
      </c>
      <c r="U24" s="74">
        <v>-28.2</v>
      </c>
      <c r="V24" s="75">
        <v>42.74</v>
      </c>
      <c r="W24">
        <v>29.77</v>
      </c>
      <c r="X24">
        <v>-9</v>
      </c>
      <c r="Y24">
        <v>-2.2000000000000002</v>
      </c>
      <c r="Z24">
        <v>12.97</v>
      </c>
      <c r="AA24">
        <v>0</v>
      </c>
      <c r="AB24">
        <v>-17</v>
      </c>
    </row>
    <row r="25" spans="7:28">
      <c r="G25" t="s">
        <v>67</v>
      </c>
      <c r="H25" s="74">
        <v>62.42</v>
      </c>
      <c r="I25" s="47">
        <v>0</v>
      </c>
      <c r="J25" s="47">
        <v>0</v>
      </c>
      <c r="K25" s="47">
        <v>0</v>
      </c>
      <c r="L25" s="47">
        <v>14.89</v>
      </c>
      <c r="M25" s="75">
        <v>0</v>
      </c>
      <c r="N25" s="74">
        <v>0</v>
      </c>
      <c r="O25" s="47">
        <v>-27</v>
      </c>
      <c r="P25" s="47">
        <v>-3</v>
      </c>
      <c r="Q25" s="47">
        <v>0</v>
      </c>
      <c r="R25" s="47">
        <v>0</v>
      </c>
      <c r="S25" s="75">
        <v>0</v>
      </c>
      <c r="U25" s="74">
        <v>-32.200000000000003</v>
      </c>
      <c r="V25" s="75">
        <v>77.31</v>
      </c>
      <c r="W25">
        <v>62.42</v>
      </c>
      <c r="X25">
        <v>-27</v>
      </c>
      <c r="Y25">
        <v>-2.2000000000000002</v>
      </c>
      <c r="Z25">
        <v>14.89</v>
      </c>
      <c r="AA25">
        <v>0</v>
      </c>
      <c r="AB25">
        <v>-3</v>
      </c>
    </row>
    <row r="26" spans="7:28">
      <c r="G26" t="s">
        <v>68</v>
      </c>
      <c r="H26" s="74">
        <v>54.74</v>
      </c>
      <c r="I26" s="47">
        <v>0</v>
      </c>
      <c r="J26" s="47">
        <v>10.56</v>
      </c>
      <c r="K26" s="47">
        <v>0</v>
      </c>
      <c r="L26" s="47">
        <v>15.37</v>
      </c>
      <c r="M26" s="75">
        <v>0</v>
      </c>
      <c r="N26" s="74">
        <v>0</v>
      </c>
      <c r="O26" s="47">
        <v>-28</v>
      </c>
      <c r="P26" s="47">
        <v>0</v>
      </c>
      <c r="Q26" s="47">
        <v>0</v>
      </c>
      <c r="R26" s="47">
        <v>0</v>
      </c>
      <c r="S26" s="75">
        <v>0</v>
      </c>
      <c r="U26" s="74">
        <v>-30.2</v>
      </c>
      <c r="V26" s="75">
        <v>80.67</v>
      </c>
      <c r="W26">
        <v>54.74</v>
      </c>
      <c r="X26">
        <v>-28</v>
      </c>
      <c r="Y26">
        <v>-2.2000000000000002</v>
      </c>
      <c r="Z26">
        <v>15.37</v>
      </c>
      <c r="AA26">
        <v>0</v>
      </c>
      <c r="AB26">
        <v>10.56</v>
      </c>
    </row>
    <row r="27" spans="7:28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17.29</v>
      </c>
      <c r="M27" s="75">
        <v>0</v>
      </c>
      <c r="N27" s="74">
        <v>-24</v>
      </c>
      <c r="O27" s="47">
        <v>0</v>
      </c>
      <c r="P27" s="47">
        <v>-3</v>
      </c>
      <c r="Q27" s="47">
        <v>0</v>
      </c>
      <c r="R27" s="47">
        <v>0</v>
      </c>
      <c r="S27" s="75">
        <v>0</v>
      </c>
      <c r="U27" s="74">
        <v>-29.2</v>
      </c>
      <c r="V27" s="75">
        <v>17.29</v>
      </c>
      <c r="W27">
        <v>-24</v>
      </c>
      <c r="X27">
        <v>0</v>
      </c>
      <c r="Y27">
        <v>-2.2000000000000002</v>
      </c>
      <c r="Z27">
        <v>17.29</v>
      </c>
      <c r="AA27">
        <v>0</v>
      </c>
      <c r="AB27">
        <v>-3</v>
      </c>
    </row>
    <row r="28" spans="7:28">
      <c r="G28" t="s">
        <v>70</v>
      </c>
      <c r="H28" s="74">
        <v>0</v>
      </c>
      <c r="I28" s="47">
        <v>0</v>
      </c>
      <c r="J28" s="47">
        <v>19.21</v>
      </c>
      <c r="K28" s="47">
        <v>0</v>
      </c>
      <c r="L28" s="47">
        <v>17.96</v>
      </c>
      <c r="M28" s="75">
        <v>0</v>
      </c>
      <c r="N28" s="74">
        <v>-24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-26.2</v>
      </c>
      <c r="V28" s="75">
        <v>37.17</v>
      </c>
      <c r="W28">
        <v>-24</v>
      </c>
      <c r="X28">
        <v>0</v>
      </c>
      <c r="Y28">
        <v>-2.2000000000000002</v>
      </c>
      <c r="Z28">
        <v>17.96</v>
      </c>
      <c r="AA28">
        <v>0</v>
      </c>
      <c r="AB28">
        <v>19.21</v>
      </c>
    </row>
    <row r="29" spans="7:28">
      <c r="G29" t="s">
        <v>71</v>
      </c>
      <c r="H29" s="74">
        <v>30.73</v>
      </c>
      <c r="I29" s="47">
        <v>0</v>
      </c>
      <c r="J29" s="47">
        <v>0</v>
      </c>
      <c r="K29" s="47">
        <v>0</v>
      </c>
      <c r="L29" s="47">
        <v>18.73</v>
      </c>
      <c r="M29" s="75">
        <v>0</v>
      </c>
      <c r="N29" s="74">
        <v>0</v>
      </c>
      <c r="O29" s="47">
        <v>-51</v>
      </c>
      <c r="P29" s="47">
        <v>-3</v>
      </c>
      <c r="Q29" s="47">
        <v>0</v>
      </c>
      <c r="R29" s="47">
        <v>0</v>
      </c>
      <c r="S29" s="75">
        <v>0</v>
      </c>
      <c r="U29" s="74">
        <v>-56.2</v>
      </c>
      <c r="V29" s="75">
        <v>49.46</v>
      </c>
      <c r="W29">
        <v>30.73</v>
      </c>
      <c r="X29">
        <v>-51</v>
      </c>
      <c r="Y29">
        <v>-2.2000000000000002</v>
      </c>
      <c r="Z29">
        <v>18.73</v>
      </c>
      <c r="AA29">
        <v>0</v>
      </c>
      <c r="AB29">
        <v>-3</v>
      </c>
    </row>
    <row r="30" spans="7:28">
      <c r="G30" t="s">
        <v>72</v>
      </c>
      <c r="H30" s="74">
        <v>48.02</v>
      </c>
      <c r="I30" s="47">
        <v>0</v>
      </c>
      <c r="J30" s="47">
        <v>0</v>
      </c>
      <c r="K30" s="47">
        <v>0</v>
      </c>
      <c r="L30" s="47">
        <v>19.88</v>
      </c>
      <c r="M30" s="75">
        <v>0</v>
      </c>
      <c r="N30" s="74">
        <v>0</v>
      </c>
      <c r="O30" s="47">
        <v>-45</v>
      </c>
      <c r="P30" s="47">
        <v>-52</v>
      </c>
      <c r="Q30" s="47">
        <v>0</v>
      </c>
      <c r="R30" s="47">
        <v>0</v>
      </c>
      <c r="S30" s="75">
        <v>0</v>
      </c>
      <c r="U30" s="74">
        <v>-99.2</v>
      </c>
      <c r="V30" s="75">
        <v>67.900000000000006</v>
      </c>
      <c r="W30">
        <v>48.02</v>
      </c>
      <c r="X30">
        <v>-45</v>
      </c>
      <c r="Y30">
        <v>-2.2000000000000002</v>
      </c>
      <c r="Z30">
        <v>19.88</v>
      </c>
      <c r="AA30">
        <v>0</v>
      </c>
      <c r="AB30">
        <v>-52</v>
      </c>
    </row>
    <row r="31" spans="7:28">
      <c r="G31" t="s">
        <v>73</v>
      </c>
      <c r="H31" s="74">
        <v>50.9</v>
      </c>
      <c r="I31" s="47">
        <v>0</v>
      </c>
      <c r="J31" s="47">
        <v>0</v>
      </c>
      <c r="K31" s="47">
        <v>0</v>
      </c>
      <c r="L31" s="47">
        <v>20.94</v>
      </c>
      <c r="M31" s="75">
        <v>0</v>
      </c>
      <c r="N31" s="74">
        <v>0</v>
      </c>
      <c r="O31" s="47">
        <v>-103</v>
      </c>
      <c r="P31" s="47">
        <v>-116</v>
      </c>
      <c r="Q31" s="47">
        <v>0</v>
      </c>
      <c r="R31" s="47">
        <v>0</v>
      </c>
      <c r="S31" s="75">
        <v>0</v>
      </c>
      <c r="U31" s="74">
        <v>-221.2</v>
      </c>
      <c r="V31" s="75">
        <v>71.84</v>
      </c>
      <c r="W31">
        <v>50.9</v>
      </c>
      <c r="X31">
        <v>-103</v>
      </c>
      <c r="Y31">
        <v>-2.2000000000000002</v>
      </c>
      <c r="Z31">
        <v>20.94</v>
      </c>
      <c r="AA31">
        <v>0</v>
      </c>
      <c r="AB31">
        <v>-116</v>
      </c>
    </row>
    <row r="32" spans="7:28">
      <c r="G32" t="s">
        <v>74</v>
      </c>
      <c r="H32" s="74">
        <v>72.03</v>
      </c>
      <c r="I32" s="47">
        <v>0</v>
      </c>
      <c r="J32" s="47">
        <v>0</v>
      </c>
      <c r="K32" s="47">
        <v>0</v>
      </c>
      <c r="L32" s="47">
        <v>21.9</v>
      </c>
      <c r="M32" s="75">
        <v>0</v>
      </c>
      <c r="N32" s="74">
        <v>0</v>
      </c>
      <c r="O32" s="47">
        <v>-155</v>
      </c>
      <c r="P32" s="47">
        <v>-119</v>
      </c>
      <c r="Q32" s="47">
        <v>0</v>
      </c>
      <c r="R32" s="47">
        <v>0</v>
      </c>
      <c r="S32" s="75">
        <v>0</v>
      </c>
      <c r="U32" s="74">
        <v>-276.2</v>
      </c>
      <c r="V32" s="75">
        <v>93.93</v>
      </c>
      <c r="W32">
        <v>72.03</v>
      </c>
      <c r="X32">
        <v>-155</v>
      </c>
      <c r="Y32">
        <v>-2.2000000000000002</v>
      </c>
      <c r="Z32">
        <v>21.9</v>
      </c>
      <c r="AA32">
        <v>0</v>
      </c>
      <c r="AB32">
        <v>-119</v>
      </c>
    </row>
    <row r="33" spans="7:28">
      <c r="G33" t="s">
        <v>75</v>
      </c>
      <c r="H33" s="74">
        <v>9.6</v>
      </c>
      <c r="I33" s="47">
        <v>0</v>
      </c>
      <c r="J33" s="47">
        <v>0</v>
      </c>
      <c r="K33" s="47">
        <v>0</v>
      </c>
      <c r="L33" s="47">
        <v>22.57</v>
      </c>
      <c r="M33" s="75">
        <v>0</v>
      </c>
      <c r="N33" s="74">
        <v>0</v>
      </c>
      <c r="O33" s="47">
        <v>-202</v>
      </c>
      <c r="P33" s="47">
        <v>-100</v>
      </c>
      <c r="Q33" s="47">
        <v>0</v>
      </c>
      <c r="R33" s="47">
        <v>0</v>
      </c>
      <c r="S33" s="75">
        <v>0</v>
      </c>
      <c r="U33" s="74">
        <v>-304.2</v>
      </c>
      <c r="V33" s="75">
        <v>32.17</v>
      </c>
      <c r="W33">
        <v>9.6</v>
      </c>
      <c r="X33">
        <v>-202</v>
      </c>
      <c r="Y33">
        <v>-2.2000000000000002</v>
      </c>
      <c r="Z33">
        <v>22.57</v>
      </c>
      <c r="AA33">
        <v>0</v>
      </c>
      <c r="AB33">
        <v>-100</v>
      </c>
    </row>
    <row r="34" spans="7:28">
      <c r="G34" t="s">
        <v>76</v>
      </c>
      <c r="H34" s="74">
        <v>9.6</v>
      </c>
      <c r="I34" s="47">
        <v>0</v>
      </c>
      <c r="J34" s="47">
        <v>0</v>
      </c>
      <c r="K34" s="47">
        <v>0</v>
      </c>
      <c r="L34" s="47">
        <v>23.34</v>
      </c>
      <c r="M34" s="75">
        <v>0</v>
      </c>
      <c r="N34" s="74">
        <v>0</v>
      </c>
      <c r="O34" s="47">
        <v>-205</v>
      </c>
      <c r="P34" s="47">
        <v>-76</v>
      </c>
      <c r="Q34" s="47">
        <v>0</v>
      </c>
      <c r="R34" s="47">
        <v>0</v>
      </c>
      <c r="S34" s="75">
        <v>0</v>
      </c>
      <c r="U34" s="74">
        <v>-283.2</v>
      </c>
      <c r="V34" s="75">
        <v>32.94</v>
      </c>
      <c r="W34">
        <v>9.6</v>
      </c>
      <c r="X34">
        <v>-205</v>
      </c>
      <c r="Y34">
        <v>-2.2000000000000002</v>
      </c>
      <c r="Z34">
        <v>23.34</v>
      </c>
      <c r="AA34">
        <v>0</v>
      </c>
      <c r="AB34">
        <v>-76</v>
      </c>
    </row>
    <row r="35" spans="7:28">
      <c r="G35" t="s">
        <v>77</v>
      </c>
      <c r="H35" s="74">
        <v>29.77</v>
      </c>
      <c r="I35" s="47">
        <v>0</v>
      </c>
      <c r="J35" s="47">
        <v>0</v>
      </c>
      <c r="K35" s="47">
        <v>0</v>
      </c>
      <c r="L35" s="47">
        <v>23.82</v>
      </c>
      <c r="M35" s="75">
        <v>0</v>
      </c>
      <c r="N35" s="74">
        <v>0</v>
      </c>
      <c r="O35" s="47">
        <v>-250</v>
      </c>
      <c r="P35" s="47">
        <v>-59</v>
      </c>
      <c r="Q35" s="47">
        <v>0</v>
      </c>
      <c r="R35" s="47">
        <v>0</v>
      </c>
      <c r="S35" s="75">
        <v>0</v>
      </c>
      <c r="U35" s="74">
        <v>-311.2</v>
      </c>
      <c r="V35" s="75">
        <v>53.59</v>
      </c>
      <c r="W35">
        <v>29.77</v>
      </c>
      <c r="X35">
        <v>-250</v>
      </c>
      <c r="Y35">
        <v>-2.2000000000000002</v>
      </c>
      <c r="Z35">
        <v>23.82</v>
      </c>
      <c r="AA35">
        <v>0</v>
      </c>
      <c r="AB35">
        <v>-59</v>
      </c>
    </row>
    <row r="36" spans="7:28">
      <c r="G36" t="s">
        <v>78</v>
      </c>
      <c r="H36" s="74">
        <v>34.57</v>
      </c>
      <c r="I36" s="47">
        <v>0</v>
      </c>
      <c r="J36" s="47">
        <v>0</v>
      </c>
      <c r="K36" s="47">
        <v>0</v>
      </c>
      <c r="L36" s="47">
        <v>24.11</v>
      </c>
      <c r="M36" s="75">
        <v>0</v>
      </c>
      <c r="N36" s="74">
        <v>0</v>
      </c>
      <c r="O36" s="47">
        <v>-195</v>
      </c>
      <c r="P36" s="47">
        <v>-45</v>
      </c>
      <c r="Q36" s="47">
        <v>0</v>
      </c>
      <c r="R36" s="47">
        <v>0</v>
      </c>
      <c r="S36" s="75">
        <v>0</v>
      </c>
      <c r="U36" s="74">
        <v>-242.2</v>
      </c>
      <c r="V36" s="75">
        <v>58.68</v>
      </c>
      <c r="W36">
        <v>34.57</v>
      </c>
      <c r="X36">
        <v>-195</v>
      </c>
      <c r="Y36">
        <v>-2.2000000000000002</v>
      </c>
      <c r="Z36">
        <v>24.11</v>
      </c>
      <c r="AA36">
        <v>0</v>
      </c>
      <c r="AB36">
        <v>-45</v>
      </c>
    </row>
    <row r="37" spans="7:28">
      <c r="G37" t="s">
        <v>79</v>
      </c>
      <c r="H37" s="74">
        <v>71.069999999999993</v>
      </c>
      <c r="I37" s="47">
        <v>0</v>
      </c>
      <c r="J37" s="47">
        <v>0</v>
      </c>
      <c r="K37" s="47">
        <v>0</v>
      </c>
      <c r="L37" s="47">
        <v>24.01</v>
      </c>
      <c r="M37" s="75">
        <v>0</v>
      </c>
      <c r="N37" s="74">
        <v>0</v>
      </c>
      <c r="O37" s="47">
        <v>-162</v>
      </c>
      <c r="P37" s="47">
        <v>-37</v>
      </c>
      <c r="Q37" s="47">
        <v>0</v>
      </c>
      <c r="R37" s="47">
        <v>0</v>
      </c>
      <c r="S37" s="75">
        <v>0</v>
      </c>
      <c r="U37" s="74">
        <v>-201.2</v>
      </c>
      <c r="V37" s="75">
        <v>95.08</v>
      </c>
      <c r="W37">
        <v>71.069999999999993</v>
      </c>
      <c r="X37">
        <v>-162</v>
      </c>
      <c r="Y37">
        <v>-2.2000000000000002</v>
      </c>
      <c r="Z37">
        <v>24.01</v>
      </c>
      <c r="AA37">
        <v>0</v>
      </c>
      <c r="AB37">
        <v>-37</v>
      </c>
    </row>
    <row r="38" spans="7:28">
      <c r="G38" t="s">
        <v>80</v>
      </c>
      <c r="H38" s="74">
        <v>81.63</v>
      </c>
      <c r="I38" s="47">
        <v>0</v>
      </c>
      <c r="J38" s="47">
        <v>0</v>
      </c>
      <c r="K38" s="47">
        <v>0</v>
      </c>
      <c r="L38" s="47">
        <v>23.82</v>
      </c>
      <c r="M38" s="75">
        <v>0</v>
      </c>
      <c r="N38" s="74">
        <v>0</v>
      </c>
      <c r="O38" s="47">
        <v>-107</v>
      </c>
      <c r="P38" s="47">
        <v>-19</v>
      </c>
      <c r="Q38" s="47">
        <v>0</v>
      </c>
      <c r="R38" s="47">
        <v>0</v>
      </c>
      <c r="S38" s="75">
        <v>0</v>
      </c>
      <c r="U38" s="74">
        <v>-128.19999999999999</v>
      </c>
      <c r="V38" s="75">
        <v>105.45</v>
      </c>
      <c r="W38">
        <v>81.63</v>
      </c>
      <c r="X38">
        <v>-107</v>
      </c>
      <c r="Y38">
        <v>-2.2000000000000002</v>
      </c>
      <c r="Z38">
        <v>23.82</v>
      </c>
      <c r="AA38">
        <v>0</v>
      </c>
      <c r="AB38">
        <v>-19</v>
      </c>
    </row>
    <row r="39" spans="7:28">
      <c r="G39" t="s">
        <v>81</v>
      </c>
      <c r="H39" s="74">
        <v>119.09</v>
      </c>
      <c r="I39" s="47">
        <v>0</v>
      </c>
      <c r="J39" s="47">
        <v>24.01</v>
      </c>
      <c r="K39" s="47">
        <v>0</v>
      </c>
      <c r="L39" s="47">
        <v>19.88</v>
      </c>
      <c r="M39" s="75">
        <v>0</v>
      </c>
      <c r="N39" s="74">
        <v>0</v>
      </c>
      <c r="O39" s="47">
        <v>-44</v>
      </c>
      <c r="P39" s="47">
        <v>0</v>
      </c>
      <c r="Q39" s="47">
        <v>0</v>
      </c>
      <c r="R39" s="47">
        <v>0</v>
      </c>
      <c r="S39" s="75">
        <v>0</v>
      </c>
      <c r="U39" s="74">
        <v>-45.2</v>
      </c>
      <c r="V39" s="75">
        <v>162.97999999999999</v>
      </c>
      <c r="W39">
        <v>119.09</v>
      </c>
      <c r="X39">
        <v>-44</v>
      </c>
      <c r="Y39">
        <v>-1.2</v>
      </c>
      <c r="Z39">
        <v>19.88</v>
      </c>
      <c r="AA39">
        <v>0</v>
      </c>
      <c r="AB39">
        <v>24.01</v>
      </c>
    </row>
    <row r="40" spans="7:28">
      <c r="G40" t="s">
        <v>82</v>
      </c>
      <c r="H40" s="74">
        <v>112.36</v>
      </c>
      <c r="I40" s="47">
        <v>0</v>
      </c>
      <c r="J40" s="47">
        <v>16.329999999999998</v>
      </c>
      <c r="K40" s="47">
        <v>0</v>
      </c>
      <c r="L40" s="47">
        <v>19.690000000000001</v>
      </c>
      <c r="M40" s="75">
        <v>0</v>
      </c>
      <c r="N40" s="74">
        <v>0</v>
      </c>
      <c r="O40" s="47">
        <v>-32</v>
      </c>
      <c r="P40" s="47">
        <v>0</v>
      </c>
      <c r="Q40" s="47">
        <v>0</v>
      </c>
      <c r="R40" s="47">
        <v>0</v>
      </c>
      <c r="S40" s="75">
        <v>0</v>
      </c>
      <c r="U40" s="74">
        <v>-33.200000000000003</v>
      </c>
      <c r="V40" s="75">
        <v>148.38</v>
      </c>
      <c r="W40">
        <v>112.36</v>
      </c>
      <c r="X40">
        <v>-32</v>
      </c>
      <c r="Y40">
        <v>-1.2</v>
      </c>
      <c r="Z40">
        <v>19.690000000000001</v>
      </c>
      <c r="AA40">
        <v>0</v>
      </c>
      <c r="AB40">
        <v>16.329999999999998</v>
      </c>
    </row>
    <row r="41" spans="7:28">
      <c r="G41" t="s">
        <v>83</v>
      </c>
      <c r="H41" s="74">
        <v>84.52</v>
      </c>
      <c r="I41" s="47">
        <v>29.77</v>
      </c>
      <c r="J41" s="47">
        <v>0</v>
      </c>
      <c r="K41" s="47">
        <v>0</v>
      </c>
      <c r="L41" s="47">
        <v>19.399999999999999</v>
      </c>
      <c r="M41" s="75">
        <v>0</v>
      </c>
      <c r="N41" s="74">
        <v>0</v>
      </c>
      <c r="O41" s="47">
        <v>0</v>
      </c>
      <c r="P41" s="47">
        <v>-38</v>
      </c>
      <c r="Q41" s="47">
        <v>0</v>
      </c>
      <c r="R41" s="47">
        <v>0</v>
      </c>
      <c r="S41" s="75">
        <v>0</v>
      </c>
      <c r="U41" s="74">
        <v>-39.200000000000003</v>
      </c>
      <c r="V41" s="75">
        <v>133.69</v>
      </c>
      <c r="W41">
        <v>84.52</v>
      </c>
      <c r="X41">
        <v>29.77</v>
      </c>
      <c r="Y41">
        <v>-1.2</v>
      </c>
      <c r="Z41">
        <v>19.399999999999999</v>
      </c>
      <c r="AA41">
        <v>0</v>
      </c>
      <c r="AB41">
        <v>-38</v>
      </c>
    </row>
    <row r="42" spans="7:28">
      <c r="G42" t="s">
        <v>84</v>
      </c>
      <c r="H42" s="74">
        <v>51.86</v>
      </c>
      <c r="I42" s="47">
        <v>4.8</v>
      </c>
      <c r="J42" s="47">
        <v>0</v>
      </c>
      <c r="K42" s="47">
        <v>0</v>
      </c>
      <c r="L42" s="47">
        <v>19.399999999999999</v>
      </c>
      <c r="M42" s="75">
        <v>0</v>
      </c>
      <c r="N42" s="74">
        <v>0</v>
      </c>
      <c r="O42" s="47">
        <v>0</v>
      </c>
      <c r="P42" s="47">
        <v>-47</v>
      </c>
      <c r="Q42" s="47">
        <v>0</v>
      </c>
      <c r="R42" s="47">
        <v>0</v>
      </c>
      <c r="S42" s="75">
        <v>0</v>
      </c>
      <c r="U42" s="74">
        <v>-48.2</v>
      </c>
      <c r="V42" s="75">
        <v>76.06</v>
      </c>
      <c r="W42">
        <v>51.86</v>
      </c>
      <c r="X42">
        <v>4.8</v>
      </c>
      <c r="Y42">
        <v>-1.2</v>
      </c>
      <c r="Z42">
        <v>19.399999999999999</v>
      </c>
      <c r="AA42">
        <v>0</v>
      </c>
      <c r="AB42">
        <v>-47</v>
      </c>
    </row>
    <row r="43" spans="7:28">
      <c r="G43" t="s">
        <v>85</v>
      </c>
      <c r="H43" s="74">
        <v>41.29</v>
      </c>
      <c r="I43" s="47">
        <v>0</v>
      </c>
      <c r="J43" s="47">
        <v>0</v>
      </c>
      <c r="K43" s="47">
        <v>0</v>
      </c>
      <c r="L43" s="47">
        <v>18.25</v>
      </c>
      <c r="M43" s="75">
        <v>0</v>
      </c>
      <c r="N43" s="74">
        <v>0</v>
      </c>
      <c r="O43" s="47">
        <v>-49</v>
      </c>
      <c r="P43" s="47">
        <v>-56</v>
      </c>
      <c r="Q43" s="47">
        <v>0</v>
      </c>
      <c r="R43" s="47">
        <v>0</v>
      </c>
      <c r="S43" s="75">
        <v>0</v>
      </c>
      <c r="U43" s="74">
        <v>-106.2</v>
      </c>
      <c r="V43" s="75">
        <v>59.54</v>
      </c>
      <c r="W43">
        <v>41.29</v>
      </c>
      <c r="X43">
        <v>-49</v>
      </c>
      <c r="Y43">
        <v>-1.2</v>
      </c>
      <c r="Z43">
        <v>18.25</v>
      </c>
      <c r="AA43">
        <v>0</v>
      </c>
      <c r="AB43">
        <v>-56</v>
      </c>
    </row>
    <row r="44" spans="7:28">
      <c r="G44" t="s">
        <v>86</v>
      </c>
      <c r="H44" s="74">
        <v>55.71</v>
      </c>
      <c r="I44" s="47">
        <v>0</v>
      </c>
      <c r="J44" s="47">
        <v>0</v>
      </c>
      <c r="K44" s="47">
        <v>0</v>
      </c>
      <c r="L44" s="47">
        <v>17.86</v>
      </c>
      <c r="M44" s="75">
        <v>0</v>
      </c>
      <c r="N44" s="74">
        <v>0</v>
      </c>
      <c r="O44" s="47">
        <v>-38</v>
      </c>
      <c r="P44" s="47">
        <v>-43</v>
      </c>
      <c r="Q44" s="47">
        <v>0</v>
      </c>
      <c r="R44" s="47">
        <v>0</v>
      </c>
      <c r="S44" s="75">
        <v>0</v>
      </c>
      <c r="U44" s="74">
        <v>-82.2</v>
      </c>
      <c r="V44" s="75">
        <v>73.569999999999993</v>
      </c>
      <c r="W44">
        <v>55.71</v>
      </c>
      <c r="X44">
        <v>-38</v>
      </c>
      <c r="Y44">
        <v>-1.2</v>
      </c>
      <c r="Z44">
        <v>17.86</v>
      </c>
      <c r="AA44">
        <v>0</v>
      </c>
      <c r="AB44">
        <v>-43</v>
      </c>
    </row>
    <row r="45" spans="7:28">
      <c r="G45" t="s">
        <v>87</v>
      </c>
      <c r="H45" s="74">
        <v>41.3</v>
      </c>
      <c r="I45" s="47">
        <v>0</v>
      </c>
      <c r="J45" s="47">
        <v>0</v>
      </c>
      <c r="K45" s="47">
        <v>0</v>
      </c>
      <c r="L45" s="47">
        <v>17.670000000000002</v>
      </c>
      <c r="M45" s="75">
        <v>0</v>
      </c>
      <c r="N45" s="74">
        <v>0</v>
      </c>
      <c r="O45" s="47">
        <v>-26</v>
      </c>
      <c r="P45" s="47">
        <v>-60</v>
      </c>
      <c r="Q45" s="47">
        <v>0</v>
      </c>
      <c r="R45" s="47">
        <v>0</v>
      </c>
      <c r="S45" s="75">
        <v>0</v>
      </c>
      <c r="U45" s="74">
        <v>-87.2</v>
      </c>
      <c r="V45" s="75">
        <v>58.97</v>
      </c>
      <c r="W45">
        <v>41.3</v>
      </c>
      <c r="X45">
        <v>-26</v>
      </c>
      <c r="Y45">
        <v>-1.2</v>
      </c>
      <c r="Z45">
        <v>17.670000000000002</v>
      </c>
      <c r="AA45">
        <v>0</v>
      </c>
      <c r="AB45">
        <v>-60</v>
      </c>
    </row>
    <row r="46" spans="7:28">
      <c r="G46" t="s">
        <v>88</v>
      </c>
      <c r="H46" s="74">
        <v>35.53</v>
      </c>
      <c r="I46" s="47">
        <v>0</v>
      </c>
      <c r="J46" s="47">
        <v>0</v>
      </c>
      <c r="K46" s="47">
        <v>0</v>
      </c>
      <c r="L46" s="47">
        <v>17.100000000000001</v>
      </c>
      <c r="M46" s="75">
        <v>0</v>
      </c>
      <c r="N46" s="74">
        <v>0</v>
      </c>
      <c r="O46" s="47">
        <v>0</v>
      </c>
      <c r="P46" s="47">
        <v>-60</v>
      </c>
      <c r="Q46" s="47">
        <v>0</v>
      </c>
      <c r="R46" s="47">
        <v>0</v>
      </c>
      <c r="S46" s="75">
        <v>0</v>
      </c>
      <c r="U46" s="74">
        <v>-61.2</v>
      </c>
      <c r="V46" s="75">
        <v>52.63</v>
      </c>
      <c r="W46">
        <v>35.53</v>
      </c>
      <c r="X46">
        <v>0</v>
      </c>
      <c r="Y46">
        <v>-1.2</v>
      </c>
      <c r="Z46">
        <v>17.100000000000001</v>
      </c>
      <c r="AA46">
        <v>0</v>
      </c>
      <c r="AB46">
        <v>-60</v>
      </c>
    </row>
    <row r="47" spans="7:28">
      <c r="G47" t="s">
        <v>89</v>
      </c>
      <c r="H47" s="74">
        <v>32.659999999999997</v>
      </c>
      <c r="I47" s="47">
        <v>0</v>
      </c>
      <c r="J47" s="47">
        <v>0</v>
      </c>
      <c r="K47" s="47">
        <v>0</v>
      </c>
      <c r="L47" s="47">
        <v>14.69</v>
      </c>
      <c r="M47" s="75">
        <v>0</v>
      </c>
      <c r="N47" s="74">
        <v>0</v>
      </c>
      <c r="O47" s="47">
        <v>-31</v>
      </c>
      <c r="P47" s="47">
        <v>-15</v>
      </c>
      <c r="Q47" s="47">
        <v>0</v>
      </c>
      <c r="R47" s="47">
        <v>0</v>
      </c>
      <c r="S47" s="75">
        <v>0</v>
      </c>
      <c r="U47" s="74">
        <v>-47.2</v>
      </c>
      <c r="V47" s="75">
        <v>47.35</v>
      </c>
      <c r="W47">
        <v>32.659999999999997</v>
      </c>
      <c r="X47">
        <v>-31</v>
      </c>
      <c r="Y47">
        <v>-1.2</v>
      </c>
      <c r="Z47">
        <v>14.69</v>
      </c>
      <c r="AA47">
        <v>0</v>
      </c>
      <c r="AB47">
        <v>-15</v>
      </c>
    </row>
    <row r="48" spans="7:28">
      <c r="G48" t="s">
        <v>90</v>
      </c>
      <c r="H48" s="74">
        <v>35.53</v>
      </c>
      <c r="I48" s="47">
        <v>0</v>
      </c>
      <c r="J48" s="47">
        <v>0</v>
      </c>
      <c r="K48" s="47">
        <v>0</v>
      </c>
      <c r="L48" s="47">
        <v>14.31</v>
      </c>
      <c r="M48" s="75">
        <v>0</v>
      </c>
      <c r="N48" s="74">
        <v>0</v>
      </c>
      <c r="O48" s="47">
        <v>-37</v>
      </c>
      <c r="P48" s="47">
        <v>0</v>
      </c>
      <c r="Q48" s="47">
        <v>0</v>
      </c>
      <c r="R48" s="47">
        <v>0</v>
      </c>
      <c r="S48" s="75">
        <v>0</v>
      </c>
      <c r="U48" s="74">
        <v>-38.200000000000003</v>
      </c>
      <c r="V48" s="75">
        <v>49.84</v>
      </c>
      <c r="W48">
        <v>35.53</v>
      </c>
      <c r="X48">
        <v>-37</v>
      </c>
      <c r="Y48">
        <v>-1.2</v>
      </c>
      <c r="Z48">
        <v>14.31</v>
      </c>
      <c r="AA48">
        <v>0</v>
      </c>
      <c r="AB48">
        <v>0</v>
      </c>
    </row>
    <row r="49" spans="7:28">
      <c r="G49" t="s">
        <v>91</v>
      </c>
      <c r="H49" s="74">
        <v>79.709999999999994</v>
      </c>
      <c r="I49" s="47">
        <v>0</v>
      </c>
      <c r="J49" s="47">
        <v>0</v>
      </c>
      <c r="K49" s="47">
        <v>0</v>
      </c>
      <c r="L49" s="47">
        <v>13.93</v>
      </c>
      <c r="M49" s="75">
        <v>0</v>
      </c>
      <c r="N49" s="74">
        <v>0</v>
      </c>
      <c r="O49" s="47">
        <v>-13</v>
      </c>
      <c r="P49" s="47">
        <v>-10</v>
      </c>
      <c r="Q49" s="47">
        <v>0</v>
      </c>
      <c r="R49" s="47">
        <v>0</v>
      </c>
      <c r="S49" s="75">
        <v>0</v>
      </c>
      <c r="U49" s="74">
        <v>-24.2</v>
      </c>
      <c r="V49" s="75">
        <v>93.64</v>
      </c>
      <c r="W49">
        <v>79.709999999999994</v>
      </c>
      <c r="X49">
        <v>-13</v>
      </c>
      <c r="Y49">
        <v>-1.2</v>
      </c>
      <c r="Z49">
        <v>13.93</v>
      </c>
      <c r="AA49">
        <v>0</v>
      </c>
      <c r="AB49">
        <v>-10</v>
      </c>
    </row>
    <row r="50" spans="7:28">
      <c r="G50" t="s">
        <v>92</v>
      </c>
      <c r="H50" s="74">
        <v>86.43</v>
      </c>
      <c r="I50" s="47">
        <v>0</v>
      </c>
      <c r="J50" s="47">
        <v>0</v>
      </c>
      <c r="K50" s="47">
        <v>0</v>
      </c>
      <c r="L50" s="47">
        <v>13.64</v>
      </c>
      <c r="M50" s="75">
        <v>0</v>
      </c>
      <c r="N50" s="74">
        <v>0</v>
      </c>
      <c r="O50" s="47">
        <v>-30</v>
      </c>
      <c r="P50" s="47">
        <v>-15</v>
      </c>
      <c r="Q50" s="47">
        <v>0</v>
      </c>
      <c r="R50" s="47">
        <v>0</v>
      </c>
      <c r="S50" s="75">
        <v>0</v>
      </c>
      <c r="U50" s="74">
        <v>-46.2</v>
      </c>
      <c r="V50" s="75">
        <v>100.07</v>
      </c>
      <c r="W50">
        <v>86.43</v>
      </c>
      <c r="X50">
        <v>-30</v>
      </c>
      <c r="Y50">
        <v>-1.2</v>
      </c>
      <c r="Z50">
        <v>13.64</v>
      </c>
      <c r="AA50">
        <v>0</v>
      </c>
      <c r="AB50">
        <v>-15</v>
      </c>
    </row>
    <row r="51" spans="7:28">
      <c r="G51" t="s">
        <v>93</v>
      </c>
      <c r="H51" s="74">
        <v>57.63</v>
      </c>
      <c r="I51" s="47">
        <v>0</v>
      </c>
      <c r="J51" s="47">
        <v>43.22</v>
      </c>
      <c r="K51" s="47">
        <v>0</v>
      </c>
      <c r="L51" s="47">
        <v>10.56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-0.3</v>
      </c>
      <c r="V51" s="75">
        <v>111.41</v>
      </c>
      <c r="W51">
        <v>57.63</v>
      </c>
      <c r="X51">
        <v>0</v>
      </c>
      <c r="Y51">
        <v>-0.3</v>
      </c>
      <c r="Z51">
        <v>10.56</v>
      </c>
      <c r="AA51">
        <v>0</v>
      </c>
      <c r="AB51">
        <v>43.22</v>
      </c>
    </row>
    <row r="52" spans="7:28">
      <c r="G52" t="s">
        <v>94</v>
      </c>
      <c r="H52" s="74">
        <v>60.51</v>
      </c>
      <c r="I52" s="47">
        <v>0</v>
      </c>
      <c r="J52" s="47">
        <v>52.82</v>
      </c>
      <c r="K52" s="47">
        <v>0</v>
      </c>
      <c r="L52" s="47">
        <v>9.6</v>
      </c>
      <c r="M52" s="75">
        <v>0</v>
      </c>
      <c r="N52" s="74">
        <v>0</v>
      </c>
      <c r="O52" s="47">
        <v>-9</v>
      </c>
      <c r="P52" s="47">
        <v>0</v>
      </c>
      <c r="Q52" s="47">
        <v>0</v>
      </c>
      <c r="R52" s="47">
        <v>0</v>
      </c>
      <c r="S52" s="75">
        <v>0</v>
      </c>
      <c r="U52" s="74">
        <v>-9.3000000000000007</v>
      </c>
      <c r="V52" s="75">
        <v>122.93</v>
      </c>
      <c r="W52">
        <v>60.51</v>
      </c>
      <c r="X52">
        <v>-9</v>
      </c>
      <c r="Y52">
        <v>-0.3</v>
      </c>
      <c r="Z52">
        <v>9.6</v>
      </c>
      <c r="AA52">
        <v>0</v>
      </c>
      <c r="AB52">
        <v>52.82</v>
      </c>
    </row>
    <row r="53" spans="7:28">
      <c r="G53" t="s">
        <v>95</v>
      </c>
      <c r="H53" s="74">
        <v>43.22</v>
      </c>
      <c r="I53" s="47">
        <v>0</v>
      </c>
      <c r="J53" s="47">
        <v>43.22</v>
      </c>
      <c r="K53" s="47">
        <v>0</v>
      </c>
      <c r="L53" s="47">
        <v>9.6</v>
      </c>
      <c r="M53" s="75">
        <v>0</v>
      </c>
      <c r="N53" s="74">
        <v>0</v>
      </c>
      <c r="O53" s="47">
        <v>-12</v>
      </c>
      <c r="P53" s="47">
        <v>0</v>
      </c>
      <c r="Q53" s="47">
        <v>0</v>
      </c>
      <c r="R53" s="47">
        <v>0</v>
      </c>
      <c r="S53" s="75">
        <v>0</v>
      </c>
      <c r="U53" s="74">
        <v>-12.3</v>
      </c>
      <c r="V53" s="75">
        <v>96.04</v>
      </c>
      <c r="W53">
        <v>43.22</v>
      </c>
      <c r="X53">
        <v>-12</v>
      </c>
      <c r="Y53">
        <v>-0.3</v>
      </c>
      <c r="Z53">
        <v>9.6</v>
      </c>
      <c r="AA53">
        <v>0</v>
      </c>
      <c r="AB53">
        <v>43.22</v>
      </c>
    </row>
    <row r="54" spans="7:28">
      <c r="G54" t="s">
        <v>96</v>
      </c>
      <c r="H54" s="74">
        <v>33.61</v>
      </c>
      <c r="I54" s="47">
        <v>0</v>
      </c>
      <c r="J54" s="47">
        <v>43.23</v>
      </c>
      <c r="K54" s="47">
        <v>0</v>
      </c>
      <c r="L54" s="47">
        <v>9.1199999999999992</v>
      </c>
      <c r="M54" s="75">
        <v>0</v>
      </c>
      <c r="N54" s="74">
        <v>0</v>
      </c>
      <c r="O54" s="47">
        <v>-12</v>
      </c>
      <c r="P54" s="47">
        <v>0</v>
      </c>
      <c r="Q54" s="47">
        <v>0</v>
      </c>
      <c r="R54" s="47">
        <v>0</v>
      </c>
      <c r="S54" s="75">
        <v>0</v>
      </c>
      <c r="U54" s="74">
        <v>-12.3</v>
      </c>
      <c r="V54" s="75">
        <v>85.96</v>
      </c>
      <c r="W54">
        <v>33.61</v>
      </c>
      <c r="X54">
        <v>-12</v>
      </c>
      <c r="Y54">
        <v>-0.3</v>
      </c>
      <c r="Z54">
        <v>9.1199999999999992</v>
      </c>
      <c r="AA54">
        <v>0</v>
      </c>
      <c r="AB54">
        <v>43.23</v>
      </c>
    </row>
    <row r="55" spans="7:28">
      <c r="G55" t="s">
        <v>97</v>
      </c>
      <c r="H55" s="74">
        <v>0</v>
      </c>
      <c r="I55" s="47">
        <v>0</v>
      </c>
      <c r="J55" s="47">
        <v>33.619999999999997</v>
      </c>
      <c r="K55" s="47">
        <v>0</v>
      </c>
      <c r="L55" s="47">
        <v>9.6</v>
      </c>
      <c r="M55" s="75">
        <v>0</v>
      </c>
      <c r="N55" s="74">
        <v>0</v>
      </c>
      <c r="O55" s="47">
        <v>-40</v>
      </c>
      <c r="P55" s="47">
        <v>0</v>
      </c>
      <c r="Q55" s="47">
        <v>0</v>
      </c>
      <c r="R55" s="47">
        <v>0</v>
      </c>
      <c r="S55" s="75">
        <v>0</v>
      </c>
      <c r="U55" s="74">
        <v>-40.299999999999997</v>
      </c>
      <c r="V55" s="75">
        <v>43.22</v>
      </c>
      <c r="W55">
        <v>0</v>
      </c>
      <c r="X55">
        <v>-40</v>
      </c>
      <c r="Y55">
        <v>-0.3</v>
      </c>
      <c r="Z55">
        <v>9.6</v>
      </c>
      <c r="AA55">
        <v>0</v>
      </c>
      <c r="AB55">
        <v>33.619999999999997</v>
      </c>
    </row>
    <row r="56" spans="7:28">
      <c r="G56" t="s">
        <v>98</v>
      </c>
      <c r="H56" s="74">
        <v>0</v>
      </c>
      <c r="I56" s="47">
        <v>0</v>
      </c>
      <c r="J56" s="47">
        <v>28.82</v>
      </c>
      <c r="K56" s="47">
        <v>0</v>
      </c>
      <c r="L56" s="47">
        <v>9.6</v>
      </c>
      <c r="M56" s="75">
        <v>0</v>
      </c>
      <c r="N56" s="74">
        <v>-34</v>
      </c>
      <c r="O56" s="47">
        <v>-50</v>
      </c>
      <c r="P56" s="47">
        <v>0</v>
      </c>
      <c r="Q56" s="47">
        <v>0</v>
      </c>
      <c r="R56" s="47">
        <v>0</v>
      </c>
      <c r="S56" s="75">
        <v>0</v>
      </c>
      <c r="U56" s="74">
        <v>-84.3</v>
      </c>
      <c r="V56" s="75">
        <v>38.42</v>
      </c>
      <c r="W56">
        <v>-34</v>
      </c>
      <c r="X56">
        <v>-50</v>
      </c>
      <c r="Y56">
        <v>-0.3</v>
      </c>
      <c r="Z56">
        <v>9.6</v>
      </c>
      <c r="AA56">
        <v>0</v>
      </c>
      <c r="AB56">
        <v>28.82</v>
      </c>
    </row>
    <row r="57" spans="7:28">
      <c r="G57" t="s">
        <v>99</v>
      </c>
      <c r="H57" s="74">
        <v>0</v>
      </c>
      <c r="I57" s="47">
        <v>0</v>
      </c>
      <c r="J57" s="47">
        <v>38.42</v>
      </c>
      <c r="K57" s="47">
        <v>0</v>
      </c>
      <c r="L57" s="47">
        <v>4.8</v>
      </c>
      <c r="M57" s="75">
        <v>0</v>
      </c>
      <c r="N57" s="74">
        <v>-34</v>
      </c>
      <c r="O57" s="47">
        <v>-52</v>
      </c>
      <c r="P57" s="47">
        <v>0</v>
      </c>
      <c r="Q57" s="47">
        <v>0</v>
      </c>
      <c r="R57" s="47">
        <v>0</v>
      </c>
      <c r="S57" s="75">
        <v>0</v>
      </c>
      <c r="U57" s="74">
        <v>-86.3</v>
      </c>
      <c r="V57" s="75">
        <v>43.22</v>
      </c>
      <c r="W57">
        <v>-34</v>
      </c>
      <c r="X57">
        <v>-52</v>
      </c>
      <c r="Y57">
        <v>-0.3</v>
      </c>
      <c r="Z57">
        <v>4.8</v>
      </c>
      <c r="AA57">
        <v>0</v>
      </c>
      <c r="AB57">
        <v>38.42</v>
      </c>
    </row>
    <row r="58" spans="7:28">
      <c r="G58" t="s">
        <v>100</v>
      </c>
      <c r="H58" s="74">
        <v>0</v>
      </c>
      <c r="I58" s="47">
        <v>0</v>
      </c>
      <c r="J58" s="47">
        <v>43.22</v>
      </c>
      <c r="K58" s="47">
        <v>0</v>
      </c>
      <c r="L58" s="47">
        <v>4.8</v>
      </c>
      <c r="M58" s="75">
        <v>0</v>
      </c>
      <c r="N58" s="74">
        <v>-27</v>
      </c>
      <c r="O58" s="47">
        <v>-68</v>
      </c>
      <c r="P58" s="47">
        <v>0</v>
      </c>
      <c r="Q58" s="47">
        <v>0</v>
      </c>
      <c r="R58" s="47">
        <v>0</v>
      </c>
      <c r="S58" s="75">
        <v>0</v>
      </c>
      <c r="U58" s="74">
        <v>-95.3</v>
      </c>
      <c r="V58" s="75">
        <v>48.02</v>
      </c>
      <c r="W58">
        <v>-27</v>
      </c>
      <c r="X58">
        <v>-68</v>
      </c>
      <c r="Y58">
        <v>-0.3</v>
      </c>
      <c r="Z58">
        <v>4.8</v>
      </c>
      <c r="AA58">
        <v>0</v>
      </c>
      <c r="AB58">
        <v>43.22</v>
      </c>
    </row>
    <row r="59" spans="7:28">
      <c r="G59" t="s">
        <v>101</v>
      </c>
      <c r="H59" s="74">
        <v>0</v>
      </c>
      <c r="I59" s="47">
        <v>0</v>
      </c>
      <c r="J59" s="47">
        <v>43.22</v>
      </c>
      <c r="K59" s="47">
        <v>0</v>
      </c>
      <c r="L59" s="47">
        <v>4.8</v>
      </c>
      <c r="M59" s="75">
        <v>0</v>
      </c>
      <c r="N59" s="74">
        <v>-17</v>
      </c>
      <c r="O59" s="47">
        <v>-87</v>
      </c>
      <c r="P59" s="47">
        <v>0</v>
      </c>
      <c r="Q59" s="47">
        <v>0</v>
      </c>
      <c r="R59" s="47">
        <v>0</v>
      </c>
      <c r="S59" s="75">
        <v>0</v>
      </c>
      <c r="U59" s="74">
        <v>-104.3</v>
      </c>
      <c r="V59" s="75">
        <v>48.02</v>
      </c>
      <c r="W59">
        <v>-17</v>
      </c>
      <c r="X59">
        <v>-87</v>
      </c>
      <c r="Y59">
        <v>-0.3</v>
      </c>
      <c r="Z59">
        <v>4.8</v>
      </c>
      <c r="AA59">
        <v>0</v>
      </c>
      <c r="AB59">
        <v>43.22</v>
      </c>
    </row>
    <row r="60" spans="7:28">
      <c r="G60" t="s">
        <v>102</v>
      </c>
      <c r="H60" s="74">
        <v>0</v>
      </c>
      <c r="I60" s="47">
        <v>0</v>
      </c>
      <c r="J60" s="47">
        <v>52.82</v>
      </c>
      <c r="K60" s="47">
        <v>0</v>
      </c>
      <c r="L60" s="47">
        <v>4.8</v>
      </c>
      <c r="M60" s="75">
        <v>0</v>
      </c>
      <c r="N60" s="74">
        <v>-22</v>
      </c>
      <c r="O60" s="47">
        <v>-85</v>
      </c>
      <c r="P60" s="47">
        <v>0</v>
      </c>
      <c r="Q60" s="47">
        <v>0</v>
      </c>
      <c r="R60" s="47">
        <v>0</v>
      </c>
      <c r="S60" s="75">
        <v>0</v>
      </c>
      <c r="U60" s="74">
        <v>-107.3</v>
      </c>
      <c r="V60" s="75">
        <v>57.62</v>
      </c>
      <c r="W60">
        <v>-22</v>
      </c>
      <c r="X60">
        <v>-85</v>
      </c>
      <c r="Y60">
        <v>-0.3</v>
      </c>
      <c r="Z60">
        <v>4.8</v>
      </c>
      <c r="AA60">
        <v>0</v>
      </c>
      <c r="AB60">
        <v>52.82</v>
      </c>
    </row>
    <row r="61" spans="7:28">
      <c r="G61" t="s">
        <v>103</v>
      </c>
      <c r="H61" s="74">
        <v>0</v>
      </c>
      <c r="I61" s="47">
        <v>0</v>
      </c>
      <c r="J61" s="47">
        <v>52.82</v>
      </c>
      <c r="K61" s="47">
        <v>0</v>
      </c>
      <c r="L61" s="47">
        <v>4.8</v>
      </c>
      <c r="M61" s="75">
        <v>0</v>
      </c>
      <c r="N61" s="74">
        <v>-45</v>
      </c>
      <c r="O61" s="47">
        <v>-25</v>
      </c>
      <c r="P61" s="47">
        <v>0</v>
      </c>
      <c r="Q61" s="47">
        <v>0</v>
      </c>
      <c r="R61" s="47">
        <v>0</v>
      </c>
      <c r="S61" s="75">
        <v>0</v>
      </c>
      <c r="U61" s="74">
        <v>-70.3</v>
      </c>
      <c r="V61" s="75">
        <v>57.62</v>
      </c>
      <c r="W61">
        <v>-45</v>
      </c>
      <c r="X61">
        <v>-25</v>
      </c>
      <c r="Y61">
        <v>-0.3</v>
      </c>
      <c r="Z61">
        <v>4.8</v>
      </c>
      <c r="AA61">
        <v>0</v>
      </c>
      <c r="AB61">
        <v>52.82</v>
      </c>
    </row>
    <row r="62" spans="7:28">
      <c r="G62" t="s">
        <v>104</v>
      </c>
      <c r="H62" s="74">
        <v>0</v>
      </c>
      <c r="I62" s="47">
        <v>0</v>
      </c>
      <c r="J62" s="47">
        <v>52.82</v>
      </c>
      <c r="K62" s="47">
        <v>0</v>
      </c>
      <c r="L62" s="47">
        <v>4.8</v>
      </c>
      <c r="M62" s="75">
        <v>0</v>
      </c>
      <c r="N62" s="74">
        <v>-30</v>
      </c>
      <c r="O62" s="47">
        <v>-26</v>
      </c>
      <c r="P62" s="47">
        <v>0</v>
      </c>
      <c r="Q62" s="47">
        <v>0</v>
      </c>
      <c r="R62" s="47">
        <v>0</v>
      </c>
      <c r="S62" s="75">
        <v>0</v>
      </c>
      <c r="U62" s="74">
        <v>-56.3</v>
      </c>
      <c r="V62" s="75">
        <v>57.62</v>
      </c>
      <c r="W62">
        <v>-30</v>
      </c>
      <c r="X62">
        <v>-26</v>
      </c>
      <c r="Y62">
        <v>-0.3</v>
      </c>
      <c r="Z62">
        <v>4.8</v>
      </c>
      <c r="AA62">
        <v>0</v>
      </c>
      <c r="AB62">
        <v>52.82</v>
      </c>
    </row>
    <row r="63" spans="7:28">
      <c r="G63" t="s">
        <v>105</v>
      </c>
      <c r="H63" s="74">
        <v>0</v>
      </c>
      <c r="I63" s="47">
        <v>0</v>
      </c>
      <c r="J63" s="47">
        <v>48.02</v>
      </c>
      <c r="K63" s="47">
        <v>0</v>
      </c>
      <c r="L63" s="47">
        <v>4.8</v>
      </c>
      <c r="M63" s="75">
        <v>0</v>
      </c>
      <c r="N63" s="74">
        <v>-36</v>
      </c>
      <c r="O63" s="47">
        <v>-102</v>
      </c>
      <c r="P63" s="47">
        <v>0</v>
      </c>
      <c r="Q63" s="47">
        <v>0</v>
      </c>
      <c r="R63" s="47">
        <v>0</v>
      </c>
      <c r="S63" s="75">
        <v>0</v>
      </c>
      <c r="U63" s="74">
        <v>-138.30000000000001</v>
      </c>
      <c r="V63" s="75">
        <v>52.82</v>
      </c>
      <c r="W63">
        <v>-36</v>
      </c>
      <c r="X63">
        <v>-102</v>
      </c>
      <c r="Y63">
        <v>-0.3</v>
      </c>
      <c r="Z63">
        <v>4.8</v>
      </c>
      <c r="AA63">
        <v>0</v>
      </c>
      <c r="AB63">
        <v>48.02</v>
      </c>
    </row>
    <row r="64" spans="7:28">
      <c r="G64" t="s">
        <v>106</v>
      </c>
      <c r="H64" s="74">
        <v>0</v>
      </c>
      <c r="I64" s="47">
        <v>0</v>
      </c>
      <c r="J64" s="47">
        <v>48.02</v>
      </c>
      <c r="K64" s="47">
        <v>0</v>
      </c>
      <c r="L64" s="47">
        <v>4.8</v>
      </c>
      <c r="M64" s="75">
        <v>0</v>
      </c>
      <c r="N64" s="74">
        <v>-37</v>
      </c>
      <c r="O64" s="47">
        <v>-119</v>
      </c>
      <c r="P64" s="47">
        <v>0</v>
      </c>
      <c r="Q64" s="47">
        <v>0</v>
      </c>
      <c r="R64" s="47">
        <v>0</v>
      </c>
      <c r="S64" s="75">
        <v>0</v>
      </c>
      <c r="U64" s="74">
        <v>-156.30000000000001</v>
      </c>
      <c r="V64" s="75">
        <v>52.82</v>
      </c>
      <c r="W64">
        <v>-37</v>
      </c>
      <c r="X64">
        <v>-119</v>
      </c>
      <c r="Y64">
        <v>-0.3</v>
      </c>
      <c r="Z64">
        <v>4.8</v>
      </c>
      <c r="AA64">
        <v>0</v>
      </c>
      <c r="AB64">
        <v>48.02</v>
      </c>
    </row>
    <row r="65" spans="7:28">
      <c r="G65" t="s">
        <v>107</v>
      </c>
      <c r="H65" s="74">
        <v>0</v>
      </c>
      <c r="I65" s="47">
        <v>0</v>
      </c>
      <c r="J65" s="47">
        <v>19.21</v>
      </c>
      <c r="K65" s="47">
        <v>0</v>
      </c>
      <c r="L65" s="47">
        <v>5.76</v>
      </c>
      <c r="M65" s="75">
        <v>0</v>
      </c>
      <c r="N65" s="74">
        <v>-32</v>
      </c>
      <c r="O65" s="47">
        <v>-141</v>
      </c>
      <c r="P65" s="47">
        <v>0</v>
      </c>
      <c r="Q65" s="47">
        <v>0</v>
      </c>
      <c r="R65" s="47">
        <v>0</v>
      </c>
      <c r="S65" s="75">
        <v>0</v>
      </c>
      <c r="U65" s="74">
        <v>-173.3</v>
      </c>
      <c r="V65" s="75">
        <v>24.97</v>
      </c>
      <c r="W65">
        <v>-32</v>
      </c>
      <c r="X65">
        <v>-141</v>
      </c>
      <c r="Y65">
        <v>-0.3</v>
      </c>
      <c r="Z65">
        <v>5.76</v>
      </c>
      <c r="AA65">
        <v>0</v>
      </c>
      <c r="AB65">
        <v>19.21</v>
      </c>
    </row>
    <row r="66" spans="7:28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5.76</v>
      </c>
      <c r="M66" s="75">
        <v>0</v>
      </c>
      <c r="N66" s="74">
        <v>-20</v>
      </c>
      <c r="O66" s="47">
        <v>-70</v>
      </c>
      <c r="P66" s="47">
        <v>0</v>
      </c>
      <c r="Q66" s="47">
        <v>0</v>
      </c>
      <c r="R66" s="47">
        <v>0</v>
      </c>
      <c r="S66" s="75">
        <v>0</v>
      </c>
      <c r="U66" s="74">
        <v>-90.3</v>
      </c>
      <c r="V66" s="75">
        <v>5.76</v>
      </c>
      <c r="W66">
        <v>-20</v>
      </c>
      <c r="X66">
        <v>-70</v>
      </c>
      <c r="Y66">
        <v>-0.3</v>
      </c>
      <c r="Z66">
        <v>5.76</v>
      </c>
      <c r="AA66">
        <v>0</v>
      </c>
      <c r="AB66">
        <v>0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8.64</v>
      </c>
      <c r="M67" s="75">
        <v>0</v>
      </c>
      <c r="N67" s="74">
        <v>0</v>
      </c>
      <c r="O67" s="47">
        <v>-94</v>
      </c>
      <c r="P67" s="47">
        <v>-20</v>
      </c>
      <c r="Q67" s="47">
        <v>0</v>
      </c>
      <c r="R67" s="47">
        <v>0</v>
      </c>
      <c r="S67" s="75">
        <v>0</v>
      </c>
      <c r="U67" s="74">
        <v>-114.3</v>
      </c>
      <c r="V67" s="75">
        <v>8.64</v>
      </c>
      <c r="W67">
        <v>0</v>
      </c>
      <c r="X67">
        <v>-94</v>
      </c>
      <c r="Y67">
        <v>-0.3</v>
      </c>
      <c r="Z67">
        <v>8.64</v>
      </c>
      <c r="AA67">
        <v>0</v>
      </c>
      <c r="AB67">
        <v>-20</v>
      </c>
    </row>
    <row r="68" spans="7:28">
      <c r="G68" t="s">
        <v>110</v>
      </c>
      <c r="H68" s="74">
        <v>0</v>
      </c>
      <c r="I68" s="47">
        <v>0</v>
      </c>
      <c r="J68" s="47">
        <v>19.21</v>
      </c>
      <c r="K68" s="47">
        <v>0</v>
      </c>
      <c r="L68" s="47">
        <v>8.64</v>
      </c>
      <c r="M68" s="75">
        <v>0</v>
      </c>
      <c r="N68" s="74">
        <v>0</v>
      </c>
      <c r="O68" s="47">
        <v>-145</v>
      </c>
      <c r="P68" s="47">
        <v>0</v>
      </c>
      <c r="Q68" s="47">
        <v>0</v>
      </c>
      <c r="R68" s="47">
        <v>0</v>
      </c>
      <c r="S68" s="75">
        <v>0</v>
      </c>
      <c r="U68" s="74">
        <v>-145.30000000000001</v>
      </c>
      <c r="V68" s="75">
        <v>27.85</v>
      </c>
      <c r="W68">
        <v>0</v>
      </c>
      <c r="X68">
        <v>-145</v>
      </c>
      <c r="Y68">
        <v>-0.3</v>
      </c>
      <c r="Z68">
        <v>8.64</v>
      </c>
      <c r="AA68">
        <v>0</v>
      </c>
      <c r="AB68">
        <v>19.21</v>
      </c>
    </row>
    <row r="69" spans="7:28">
      <c r="G69" t="s">
        <v>111</v>
      </c>
      <c r="H69" s="74">
        <v>0</v>
      </c>
      <c r="I69" s="47">
        <v>0</v>
      </c>
      <c r="J69" s="47">
        <v>16.53</v>
      </c>
      <c r="K69" s="47">
        <v>0</v>
      </c>
      <c r="L69" s="47">
        <v>7.43</v>
      </c>
      <c r="M69" s="75">
        <v>0</v>
      </c>
      <c r="N69" s="74">
        <v>0</v>
      </c>
      <c r="O69" s="47">
        <v>-153</v>
      </c>
      <c r="P69" s="47">
        <v>0</v>
      </c>
      <c r="Q69" s="47">
        <v>0</v>
      </c>
      <c r="R69" s="47">
        <v>0</v>
      </c>
      <c r="S69" s="75">
        <v>0</v>
      </c>
      <c r="U69" s="74">
        <v>-153.30000000000001</v>
      </c>
      <c r="V69" s="75">
        <v>23.96</v>
      </c>
      <c r="W69">
        <v>0</v>
      </c>
      <c r="X69">
        <v>-153</v>
      </c>
      <c r="Y69">
        <v>-0.3</v>
      </c>
      <c r="Z69">
        <v>7.43</v>
      </c>
      <c r="AA69">
        <v>0</v>
      </c>
      <c r="AB69">
        <v>16.53</v>
      </c>
    </row>
    <row r="70" spans="7:28">
      <c r="G70" t="s">
        <v>112</v>
      </c>
      <c r="H70" s="74">
        <v>0</v>
      </c>
      <c r="I70" s="47">
        <v>0</v>
      </c>
      <c r="J70" s="47">
        <v>101.83</v>
      </c>
      <c r="K70" s="47">
        <v>0</v>
      </c>
      <c r="L70" s="47">
        <v>4.82</v>
      </c>
      <c r="M70" s="75">
        <v>0</v>
      </c>
      <c r="N70" s="74">
        <v>0</v>
      </c>
      <c r="O70" s="47">
        <v>-154</v>
      </c>
      <c r="P70" s="47">
        <v>0</v>
      </c>
      <c r="Q70" s="47">
        <v>0</v>
      </c>
      <c r="R70" s="47">
        <v>0</v>
      </c>
      <c r="S70" s="75">
        <v>0</v>
      </c>
      <c r="U70" s="74">
        <v>-154.30000000000001</v>
      </c>
      <c r="V70" s="75">
        <v>106.65</v>
      </c>
      <c r="W70">
        <v>0</v>
      </c>
      <c r="X70">
        <v>-154</v>
      </c>
      <c r="Y70">
        <v>-0.3</v>
      </c>
      <c r="Z70">
        <v>4.82</v>
      </c>
      <c r="AA70">
        <v>0</v>
      </c>
      <c r="AB70">
        <v>101.83</v>
      </c>
    </row>
    <row r="71" spans="7:28">
      <c r="G71" t="s">
        <v>113</v>
      </c>
      <c r="H71" s="74">
        <v>13.74</v>
      </c>
      <c r="I71" s="47">
        <v>0</v>
      </c>
      <c r="J71" s="47">
        <v>220.48</v>
      </c>
      <c r="K71" s="47">
        <v>0</v>
      </c>
      <c r="L71" s="47">
        <v>3.36</v>
      </c>
      <c r="M71" s="75">
        <v>0.21</v>
      </c>
      <c r="N71" s="74">
        <v>0</v>
      </c>
      <c r="O71" s="47">
        <v>-140</v>
      </c>
      <c r="P71" s="47">
        <v>0</v>
      </c>
      <c r="Q71" s="47">
        <v>0</v>
      </c>
      <c r="R71" s="47">
        <v>0</v>
      </c>
      <c r="S71" s="75">
        <v>0</v>
      </c>
      <c r="U71" s="74">
        <v>-140.30000000000001</v>
      </c>
      <c r="V71" s="75">
        <v>237.79</v>
      </c>
      <c r="W71">
        <v>13.74</v>
      </c>
      <c r="X71">
        <v>-140</v>
      </c>
      <c r="Y71">
        <v>-0.3</v>
      </c>
      <c r="Z71">
        <v>3.36</v>
      </c>
      <c r="AA71">
        <v>0.21</v>
      </c>
      <c r="AB71">
        <v>220.48</v>
      </c>
    </row>
    <row r="72" spans="7:28">
      <c r="G72" t="s">
        <v>114</v>
      </c>
      <c r="H72" s="74">
        <v>28.65</v>
      </c>
      <c r="I72" s="47">
        <v>0</v>
      </c>
      <c r="J72" s="47">
        <v>240.75</v>
      </c>
      <c r="K72" s="47">
        <v>0</v>
      </c>
      <c r="L72" s="47">
        <v>2.89</v>
      </c>
      <c r="M72" s="75">
        <v>0.8</v>
      </c>
      <c r="N72" s="74">
        <v>0</v>
      </c>
      <c r="O72" s="47">
        <v>-139</v>
      </c>
      <c r="P72" s="47">
        <v>0</v>
      </c>
      <c r="Q72" s="47">
        <v>0</v>
      </c>
      <c r="R72" s="47">
        <v>0</v>
      </c>
      <c r="S72" s="75">
        <v>0</v>
      </c>
      <c r="U72" s="74">
        <v>-139.30000000000001</v>
      </c>
      <c r="V72" s="75">
        <v>273.08999999999997</v>
      </c>
      <c r="W72">
        <v>28.65</v>
      </c>
      <c r="X72">
        <v>-139</v>
      </c>
      <c r="Y72">
        <v>-0.3</v>
      </c>
      <c r="Z72">
        <v>2.89</v>
      </c>
      <c r="AA72">
        <v>0.8</v>
      </c>
      <c r="AB72">
        <v>240.75</v>
      </c>
    </row>
    <row r="73" spans="7:28">
      <c r="G73" t="s">
        <v>115</v>
      </c>
      <c r="H73" s="74">
        <v>6.8</v>
      </c>
      <c r="I73" s="47">
        <v>0</v>
      </c>
      <c r="J73" s="47">
        <v>170.11</v>
      </c>
      <c r="K73" s="47">
        <v>0</v>
      </c>
      <c r="L73" s="47">
        <v>2.21</v>
      </c>
      <c r="M73" s="75">
        <v>0.85</v>
      </c>
      <c r="N73" s="74">
        <v>0</v>
      </c>
      <c r="O73" s="47">
        <v>-146</v>
      </c>
      <c r="P73" s="47">
        <v>0</v>
      </c>
      <c r="Q73" s="47">
        <v>0</v>
      </c>
      <c r="R73" s="47">
        <v>0</v>
      </c>
      <c r="S73" s="75">
        <v>0</v>
      </c>
      <c r="U73" s="74">
        <v>-146.30000000000001</v>
      </c>
      <c r="V73" s="75">
        <v>179.97</v>
      </c>
      <c r="W73">
        <v>6.8</v>
      </c>
      <c r="X73">
        <v>-146</v>
      </c>
      <c r="Y73">
        <v>-0.3</v>
      </c>
      <c r="Z73">
        <v>2.21</v>
      </c>
      <c r="AA73">
        <v>0.85</v>
      </c>
      <c r="AB73">
        <v>170.11</v>
      </c>
    </row>
    <row r="74" spans="7:28">
      <c r="G74" t="s">
        <v>116</v>
      </c>
      <c r="H74" s="74">
        <v>20.61</v>
      </c>
      <c r="I74" s="47">
        <v>0</v>
      </c>
      <c r="J74" s="47">
        <v>171.78</v>
      </c>
      <c r="K74" s="47">
        <v>0</v>
      </c>
      <c r="L74" s="47">
        <v>2.2400000000000002</v>
      </c>
      <c r="M74" s="75">
        <v>0.52</v>
      </c>
      <c r="N74" s="74">
        <v>0</v>
      </c>
      <c r="O74" s="47">
        <v>-157</v>
      </c>
      <c r="P74" s="47">
        <v>0</v>
      </c>
      <c r="Q74" s="47">
        <v>0</v>
      </c>
      <c r="R74" s="47">
        <v>0</v>
      </c>
      <c r="S74" s="75">
        <v>0</v>
      </c>
      <c r="U74" s="74">
        <v>-157.30000000000001</v>
      </c>
      <c r="V74" s="75">
        <v>195.15</v>
      </c>
      <c r="W74">
        <v>20.61</v>
      </c>
      <c r="X74">
        <v>-157</v>
      </c>
      <c r="Y74">
        <v>-0.3</v>
      </c>
      <c r="Z74">
        <v>2.2400000000000002</v>
      </c>
      <c r="AA74">
        <v>0.52</v>
      </c>
      <c r="AB74">
        <v>171.78</v>
      </c>
    </row>
    <row r="75" spans="7:28">
      <c r="G75" t="s">
        <v>117</v>
      </c>
      <c r="H75" s="74">
        <v>5</v>
      </c>
      <c r="I75" s="47">
        <v>0</v>
      </c>
      <c r="J75" s="47">
        <v>172.48</v>
      </c>
      <c r="K75" s="47">
        <v>0</v>
      </c>
      <c r="L75" s="47">
        <v>2.2400000000000002</v>
      </c>
      <c r="M75" s="75">
        <v>0.93</v>
      </c>
      <c r="N75" s="74">
        <v>0</v>
      </c>
      <c r="O75" s="47">
        <v>-33</v>
      </c>
      <c r="P75" s="47">
        <v>0</v>
      </c>
      <c r="Q75" s="47">
        <v>0</v>
      </c>
      <c r="R75" s="47">
        <v>0</v>
      </c>
      <c r="S75" s="75">
        <v>0</v>
      </c>
      <c r="U75" s="74">
        <v>-33.299999999999997</v>
      </c>
      <c r="V75" s="75">
        <v>180.65</v>
      </c>
      <c r="W75">
        <v>5</v>
      </c>
      <c r="X75">
        <v>-33</v>
      </c>
      <c r="Y75">
        <v>-0.3</v>
      </c>
      <c r="Z75">
        <v>2.2400000000000002</v>
      </c>
      <c r="AA75">
        <v>0.93</v>
      </c>
      <c r="AB75">
        <v>172.48</v>
      </c>
    </row>
    <row r="76" spans="7:28">
      <c r="G76" t="s">
        <v>118</v>
      </c>
      <c r="H76" s="74">
        <v>7.81</v>
      </c>
      <c r="I76" s="47">
        <v>0</v>
      </c>
      <c r="J76" s="47">
        <v>177.48</v>
      </c>
      <c r="K76" s="47">
        <v>0</v>
      </c>
      <c r="L76" s="47">
        <v>2.2999999999999998</v>
      </c>
      <c r="M76" s="75">
        <v>0.53</v>
      </c>
      <c r="N76" s="74">
        <v>0</v>
      </c>
      <c r="O76" s="47">
        <v>-47</v>
      </c>
      <c r="P76" s="47">
        <v>0</v>
      </c>
      <c r="Q76" s="47">
        <v>0</v>
      </c>
      <c r="R76" s="47">
        <v>0</v>
      </c>
      <c r="S76" s="75">
        <v>0</v>
      </c>
      <c r="U76" s="74">
        <v>-47.3</v>
      </c>
      <c r="V76" s="75">
        <v>188.12</v>
      </c>
      <c r="W76">
        <v>7.81</v>
      </c>
      <c r="X76">
        <v>-47</v>
      </c>
      <c r="Y76">
        <v>-0.3</v>
      </c>
      <c r="Z76">
        <v>2.2999999999999998</v>
      </c>
      <c r="AA76">
        <v>0.53</v>
      </c>
      <c r="AB76">
        <v>177.48</v>
      </c>
    </row>
    <row r="77" spans="7:28">
      <c r="G77" t="s">
        <v>119</v>
      </c>
      <c r="H77" s="74">
        <v>44.38</v>
      </c>
      <c r="I77" s="47">
        <v>0</v>
      </c>
      <c r="J77" s="47">
        <v>439.41</v>
      </c>
      <c r="K77" s="47">
        <v>0</v>
      </c>
      <c r="L77" s="47">
        <v>5.71</v>
      </c>
      <c r="M77" s="75">
        <v>0.7</v>
      </c>
      <c r="N77" s="74">
        <v>0</v>
      </c>
      <c r="O77" s="47">
        <v>-47</v>
      </c>
      <c r="P77" s="47">
        <v>0</v>
      </c>
      <c r="Q77" s="47">
        <v>0</v>
      </c>
      <c r="R77" s="47">
        <v>0</v>
      </c>
      <c r="S77" s="75">
        <v>0</v>
      </c>
      <c r="U77" s="74">
        <v>-47.3</v>
      </c>
      <c r="V77" s="75">
        <v>490.2</v>
      </c>
      <c r="W77">
        <v>44.38</v>
      </c>
      <c r="X77">
        <v>-47</v>
      </c>
      <c r="Y77">
        <v>-0.3</v>
      </c>
      <c r="Z77">
        <v>5.71</v>
      </c>
      <c r="AA77">
        <v>0.7</v>
      </c>
      <c r="AB77">
        <v>439.41</v>
      </c>
    </row>
    <row r="78" spans="7:28">
      <c r="G78" t="s">
        <v>120</v>
      </c>
      <c r="H78" s="74">
        <v>0</v>
      </c>
      <c r="I78" s="47">
        <v>0</v>
      </c>
      <c r="J78" s="47">
        <v>544.51</v>
      </c>
      <c r="K78" s="47">
        <v>0</v>
      </c>
      <c r="L78" s="47">
        <v>9.1300000000000008</v>
      </c>
      <c r="M78" s="75">
        <v>0</v>
      </c>
      <c r="N78" s="74">
        <v>-45</v>
      </c>
      <c r="O78" s="47">
        <v>-57</v>
      </c>
      <c r="P78" s="47">
        <v>0</v>
      </c>
      <c r="Q78" s="47">
        <v>0</v>
      </c>
      <c r="R78" s="47">
        <v>0</v>
      </c>
      <c r="S78" s="75">
        <v>0</v>
      </c>
      <c r="U78" s="74">
        <v>-102.3</v>
      </c>
      <c r="V78" s="75">
        <v>553.64</v>
      </c>
      <c r="W78">
        <v>-45</v>
      </c>
      <c r="X78">
        <v>-57</v>
      </c>
      <c r="Y78">
        <v>-0.3</v>
      </c>
      <c r="Z78">
        <v>9.1300000000000008</v>
      </c>
      <c r="AA78">
        <v>0</v>
      </c>
      <c r="AB78">
        <v>544.51</v>
      </c>
    </row>
    <row r="79" spans="7:28">
      <c r="G79" t="s">
        <v>121</v>
      </c>
      <c r="H79" s="74">
        <v>42.27</v>
      </c>
      <c r="I79" s="47">
        <v>0</v>
      </c>
      <c r="J79" s="47">
        <v>30.73</v>
      </c>
      <c r="K79" s="47">
        <v>0</v>
      </c>
      <c r="L79" s="47">
        <v>11.52</v>
      </c>
      <c r="M79" s="75">
        <v>0</v>
      </c>
      <c r="N79" s="74">
        <v>0</v>
      </c>
      <c r="O79" s="47">
        <v>-79</v>
      </c>
      <c r="P79" s="47">
        <v>0</v>
      </c>
      <c r="Q79" s="47">
        <v>0</v>
      </c>
      <c r="R79" s="47">
        <v>0</v>
      </c>
      <c r="S79" s="75">
        <v>0</v>
      </c>
      <c r="U79" s="74">
        <v>-79.3</v>
      </c>
      <c r="V79" s="75">
        <v>84.52</v>
      </c>
      <c r="W79">
        <v>42.27</v>
      </c>
      <c r="X79">
        <v>-79</v>
      </c>
      <c r="Y79">
        <v>-0.3</v>
      </c>
      <c r="Z79">
        <v>11.52</v>
      </c>
      <c r="AA79">
        <v>0</v>
      </c>
      <c r="AB79">
        <v>30.73</v>
      </c>
    </row>
    <row r="80" spans="7:28">
      <c r="G80" t="s">
        <v>122</v>
      </c>
      <c r="H80" s="74">
        <v>41.3</v>
      </c>
      <c r="I80" s="47">
        <v>0</v>
      </c>
      <c r="J80" s="47">
        <v>38.42</v>
      </c>
      <c r="K80" s="47">
        <v>0</v>
      </c>
      <c r="L80" s="47">
        <v>11.52</v>
      </c>
      <c r="M80" s="75">
        <v>0</v>
      </c>
      <c r="N80" s="74">
        <v>0</v>
      </c>
      <c r="O80" s="47">
        <v>-58</v>
      </c>
      <c r="P80" s="47">
        <v>0</v>
      </c>
      <c r="Q80" s="47">
        <v>0</v>
      </c>
      <c r="R80" s="47">
        <v>0</v>
      </c>
      <c r="S80" s="75">
        <v>0</v>
      </c>
      <c r="U80" s="74">
        <v>-58.3</v>
      </c>
      <c r="V80" s="75">
        <v>91.24</v>
      </c>
      <c r="W80">
        <v>41.3</v>
      </c>
      <c r="X80">
        <v>-58</v>
      </c>
      <c r="Y80">
        <v>-0.3</v>
      </c>
      <c r="Z80">
        <v>11.52</v>
      </c>
      <c r="AA80">
        <v>0</v>
      </c>
      <c r="AB80">
        <v>38.42</v>
      </c>
    </row>
    <row r="81" spans="7:28">
      <c r="G81" t="s">
        <v>123</v>
      </c>
      <c r="H81" s="74">
        <v>35.53</v>
      </c>
      <c r="I81" s="47">
        <v>0</v>
      </c>
      <c r="J81" s="47">
        <v>54.74</v>
      </c>
      <c r="K81" s="47">
        <v>0</v>
      </c>
      <c r="L81" s="47">
        <v>14.41</v>
      </c>
      <c r="M81" s="75">
        <v>0</v>
      </c>
      <c r="N81" s="74">
        <v>0</v>
      </c>
      <c r="O81" s="47">
        <v>-30</v>
      </c>
      <c r="P81" s="47">
        <v>0</v>
      </c>
      <c r="Q81" s="47">
        <v>0</v>
      </c>
      <c r="R81" s="47">
        <v>0</v>
      </c>
      <c r="S81" s="75">
        <v>0</v>
      </c>
      <c r="U81" s="74">
        <v>-30.3</v>
      </c>
      <c r="V81" s="75">
        <v>104.68</v>
      </c>
      <c r="W81">
        <v>35.53</v>
      </c>
      <c r="X81">
        <v>-30</v>
      </c>
      <c r="Y81">
        <v>-0.3</v>
      </c>
      <c r="Z81">
        <v>14.41</v>
      </c>
      <c r="AA81">
        <v>0</v>
      </c>
      <c r="AB81">
        <v>54.74</v>
      </c>
    </row>
    <row r="82" spans="7:28">
      <c r="G82" t="s">
        <v>124</v>
      </c>
      <c r="H82" s="74">
        <v>33.61</v>
      </c>
      <c r="I82" s="47">
        <v>0</v>
      </c>
      <c r="J82" s="47">
        <v>63.39</v>
      </c>
      <c r="K82" s="47">
        <v>0</v>
      </c>
      <c r="L82" s="47">
        <v>14.31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-0.3</v>
      </c>
      <c r="V82" s="75">
        <v>111.31</v>
      </c>
      <c r="W82">
        <v>33.61</v>
      </c>
      <c r="X82">
        <v>0</v>
      </c>
      <c r="Y82">
        <v>-0.3</v>
      </c>
      <c r="Z82">
        <v>14.31</v>
      </c>
      <c r="AA82">
        <v>0</v>
      </c>
      <c r="AB82">
        <v>63.39</v>
      </c>
    </row>
    <row r="83" spans="7:28">
      <c r="G83" t="s">
        <v>125</v>
      </c>
      <c r="H83" s="74">
        <v>34.57</v>
      </c>
      <c r="I83" s="47">
        <v>52.82</v>
      </c>
      <c r="J83" s="47">
        <v>76.84</v>
      </c>
      <c r="K83" s="47">
        <v>0</v>
      </c>
      <c r="L83" s="47">
        <v>13.83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-0.3</v>
      </c>
      <c r="V83" s="75">
        <v>178.06</v>
      </c>
      <c r="W83">
        <v>34.57</v>
      </c>
      <c r="X83">
        <v>52.82</v>
      </c>
      <c r="Y83">
        <v>-0.3</v>
      </c>
      <c r="Z83">
        <v>13.83</v>
      </c>
      <c r="AA83">
        <v>0</v>
      </c>
      <c r="AB83">
        <v>76.84</v>
      </c>
    </row>
    <row r="84" spans="7:28">
      <c r="G84" t="s">
        <v>126</v>
      </c>
      <c r="H84" s="74">
        <v>31.69</v>
      </c>
      <c r="I84" s="47">
        <v>68.19</v>
      </c>
      <c r="J84" s="47">
        <v>80.680000000000007</v>
      </c>
      <c r="K84" s="47">
        <v>0</v>
      </c>
      <c r="L84" s="47">
        <v>13.54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-0.3</v>
      </c>
      <c r="V84" s="75">
        <v>194.1</v>
      </c>
      <c r="W84">
        <v>31.69</v>
      </c>
      <c r="X84">
        <v>68.19</v>
      </c>
      <c r="Y84">
        <v>-0.3</v>
      </c>
      <c r="Z84">
        <v>13.54</v>
      </c>
      <c r="AA84">
        <v>0</v>
      </c>
      <c r="AB84">
        <v>80.680000000000007</v>
      </c>
    </row>
    <row r="85" spans="7:28">
      <c r="G85" t="s">
        <v>127</v>
      </c>
      <c r="H85" s="74">
        <v>6.72</v>
      </c>
      <c r="I85" s="47">
        <v>56.66</v>
      </c>
      <c r="J85" s="47">
        <v>70.12</v>
      </c>
      <c r="K85" s="47">
        <v>0</v>
      </c>
      <c r="L85" s="47">
        <v>13.83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-0.3</v>
      </c>
      <c r="V85" s="75">
        <v>147.33000000000001</v>
      </c>
      <c r="W85">
        <v>6.72</v>
      </c>
      <c r="X85">
        <v>56.66</v>
      </c>
      <c r="Y85">
        <v>-0.3</v>
      </c>
      <c r="Z85">
        <v>13.83</v>
      </c>
      <c r="AA85">
        <v>0</v>
      </c>
      <c r="AB85">
        <v>70.12</v>
      </c>
    </row>
    <row r="86" spans="7:28">
      <c r="G86" t="s">
        <v>128</v>
      </c>
      <c r="H86" s="74">
        <v>0</v>
      </c>
      <c r="I86" s="47">
        <v>46.1</v>
      </c>
      <c r="J86" s="47">
        <v>19.21</v>
      </c>
      <c r="K86" s="47">
        <v>0</v>
      </c>
      <c r="L86" s="47">
        <v>13.35</v>
      </c>
      <c r="M86" s="75">
        <v>0</v>
      </c>
      <c r="N86" s="74">
        <v>-29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-29.3</v>
      </c>
      <c r="V86" s="75">
        <v>78.66</v>
      </c>
      <c r="W86">
        <v>-29</v>
      </c>
      <c r="X86">
        <v>46.1</v>
      </c>
      <c r="Y86">
        <v>-0.3</v>
      </c>
      <c r="Z86">
        <v>13.35</v>
      </c>
      <c r="AA86">
        <v>0</v>
      </c>
      <c r="AB86">
        <v>19.21</v>
      </c>
    </row>
    <row r="87" spans="7:28">
      <c r="G87" t="s">
        <v>129</v>
      </c>
      <c r="H87" s="74">
        <v>0</v>
      </c>
      <c r="I87" s="47">
        <v>52.82</v>
      </c>
      <c r="J87" s="47">
        <v>55.7</v>
      </c>
      <c r="K87" s="47">
        <v>0</v>
      </c>
      <c r="L87" s="47">
        <v>12.97</v>
      </c>
      <c r="M87" s="75">
        <v>0</v>
      </c>
      <c r="N87" s="74">
        <v>-12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-12.3</v>
      </c>
      <c r="V87" s="75">
        <v>121.49</v>
      </c>
      <c r="W87">
        <v>-12</v>
      </c>
      <c r="X87">
        <v>52.82</v>
      </c>
      <c r="Y87">
        <v>-0.3</v>
      </c>
      <c r="Z87">
        <v>12.97</v>
      </c>
      <c r="AA87">
        <v>0</v>
      </c>
      <c r="AB87">
        <v>55.7</v>
      </c>
    </row>
    <row r="88" spans="7:28">
      <c r="G88" t="s">
        <v>130</v>
      </c>
      <c r="H88" s="74">
        <v>5.76</v>
      </c>
      <c r="I88" s="47">
        <v>49.94</v>
      </c>
      <c r="J88" s="47">
        <v>58.59</v>
      </c>
      <c r="K88" s="47">
        <v>0</v>
      </c>
      <c r="L88" s="47">
        <v>12.29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-0.3</v>
      </c>
      <c r="V88" s="75">
        <v>126.58</v>
      </c>
      <c r="W88">
        <v>5.76</v>
      </c>
      <c r="X88">
        <v>49.94</v>
      </c>
      <c r="Y88">
        <v>-0.3</v>
      </c>
      <c r="Z88">
        <v>12.29</v>
      </c>
      <c r="AA88">
        <v>0</v>
      </c>
      <c r="AB88">
        <v>58.59</v>
      </c>
    </row>
    <row r="89" spans="7:28">
      <c r="G89" t="s">
        <v>131</v>
      </c>
      <c r="H89" s="74">
        <v>0</v>
      </c>
      <c r="I89" s="47">
        <v>38.42</v>
      </c>
      <c r="J89" s="47">
        <v>48.98</v>
      </c>
      <c r="K89" s="47">
        <v>0</v>
      </c>
      <c r="L89" s="47">
        <v>11.62</v>
      </c>
      <c r="M89" s="75">
        <v>0</v>
      </c>
      <c r="N89" s="74">
        <v>-13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-13.3</v>
      </c>
      <c r="V89" s="75">
        <v>99.02</v>
      </c>
      <c r="W89">
        <v>-13</v>
      </c>
      <c r="X89">
        <v>38.42</v>
      </c>
      <c r="Y89">
        <v>-0.3</v>
      </c>
      <c r="Z89">
        <v>11.62</v>
      </c>
      <c r="AA89">
        <v>0</v>
      </c>
      <c r="AB89">
        <v>48.98</v>
      </c>
    </row>
    <row r="90" spans="7:28">
      <c r="G90" t="s">
        <v>132</v>
      </c>
      <c r="H90" s="74">
        <v>31.69</v>
      </c>
      <c r="I90" s="47">
        <v>32.65</v>
      </c>
      <c r="J90" s="47">
        <v>48.02</v>
      </c>
      <c r="K90" s="47">
        <v>0</v>
      </c>
      <c r="L90" s="47">
        <v>11.24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-0.3</v>
      </c>
      <c r="V90" s="75">
        <v>123.6</v>
      </c>
      <c r="W90">
        <v>31.69</v>
      </c>
      <c r="X90">
        <v>32.65</v>
      </c>
      <c r="Y90">
        <v>-0.3</v>
      </c>
      <c r="Z90">
        <v>11.24</v>
      </c>
      <c r="AA90">
        <v>0</v>
      </c>
      <c r="AB90">
        <v>48.02</v>
      </c>
    </row>
    <row r="91" spans="7:28">
      <c r="G91" t="s">
        <v>133</v>
      </c>
      <c r="H91" s="74">
        <v>54.74</v>
      </c>
      <c r="I91" s="47">
        <v>75.87</v>
      </c>
      <c r="J91" s="47">
        <v>38.42</v>
      </c>
      <c r="K91" s="47">
        <v>0</v>
      </c>
      <c r="L91" s="47">
        <v>10.56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-2.2000000000000002</v>
      </c>
      <c r="V91" s="75">
        <v>179.59</v>
      </c>
      <c r="W91">
        <v>54.74</v>
      </c>
      <c r="X91">
        <v>75.87</v>
      </c>
      <c r="Y91">
        <v>-2.2000000000000002</v>
      </c>
      <c r="Z91">
        <v>10.56</v>
      </c>
      <c r="AA91">
        <v>0</v>
      </c>
      <c r="AB91">
        <v>38.42</v>
      </c>
    </row>
    <row r="92" spans="7:28">
      <c r="G92" t="s">
        <v>134</v>
      </c>
      <c r="H92" s="74">
        <v>61.46</v>
      </c>
      <c r="I92" s="47">
        <v>60.51</v>
      </c>
      <c r="J92" s="47">
        <v>45.14</v>
      </c>
      <c r="K92" s="47">
        <v>0</v>
      </c>
      <c r="L92" s="47">
        <v>9.8000000000000007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-2.2000000000000002</v>
      </c>
      <c r="V92" s="75">
        <v>176.91</v>
      </c>
      <c r="W92">
        <v>61.46</v>
      </c>
      <c r="X92">
        <v>60.51</v>
      </c>
      <c r="Y92">
        <v>-2.2000000000000002</v>
      </c>
      <c r="Z92">
        <v>9.8000000000000007</v>
      </c>
      <c r="AA92">
        <v>0</v>
      </c>
      <c r="AB92">
        <v>45.14</v>
      </c>
    </row>
    <row r="93" spans="7:28">
      <c r="G93" t="s">
        <v>135</v>
      </c>
      <c r="H93" s="74">
        <v>110.45</v>
      </c>
      <c r="I93" s="47">
        <v>48.02</v>
      </c>
      <c r="J93" s="47">
        <v>42.26</v>
      </c>
      <c r="K93" s="47">
        <v>0</v>
      </c>
      <c r="L93" s="47">
        <v>9.6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-2.2000000000000002</v>
      </c>
      <c r="V93" s="75">
        <v>210.33</v>
      </c>
      <c r="W93">
        <v>110.45</v>
      </c>
      <c r="X93">
        <v>48.02</v>
      </c>
      <c r="Y93">
        <v>-2.2000000000000002</v>
      </c>
      <c r="Z93">
        <v>9.6</v>
      </c>
      <c r="AA93">
        <v>0</v>
      </c>
      <c r="AB93">
        <v>42.26</v>
      </c>
    </row>
    <row r="94" spans="7:28">
      <c r="G94" t="s">
        <v>136</v>
      </c>
      <c r="H94" s="74">
        <v>106.61</v>
      </c>
      <c r="I94" s="47">
        <v>46.1</v>
      </c>
      <c r="J94" s="47">
        <v>48.98</v>
      </c>
      <c r="K94" s="47">
        <v>0</v>
      </c>
      <c r="L94" s="47">
        <v>8.93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-2.2000000000000002</v>
      </c>
      <c r="V94" s="75">
        <v>210.62</v>
      </c>
      <c r="W94">
        <v>106.61</v>
      </c>
      <c r="X94">
        <v>46.1</v>
      </c>
      <c r="Y94">
        <v>-2.2000000000000002</v>
      </c>
      <c r="Z94">
        <v>8.93</v>
      </c>
      <c r="AA94">
        <v>0</v>
      </c>
      <c r="AB94">
        <v>48.98</v>
      </c>
    </row>
    <row r="95" spans="7:28">
      <c r="G95" t="s">
        <v>137</v>
      </c>
      <c r="H95" s="74">
        <v>97.95</v>
      </c>
      <c r="I95" s="47">
        <v>52.82</v>
      </c>
      <c r="J95" s="47">
        <v>38.42</v>
      </c>
      <c r="K95" s="47">
        <v>0</v>
      </c>
      <c r="L95" s="47">
        <v>8.36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-2.2000000000000002</v>
      </c>
      <c r="V95" s="75">
        <v>197.55</v>
      </c>
      <c r="W95">
        <v>97.95</v>
      </c>
      <c r="X95">
        <v>52.82</v>
      </c>
      <c r="Y95">
        <v>-2.2000000000000002</v>
      </c>
      <c r="Z95">
        <v>8.36</v>
      </c>
      <c r="AA95">
        <v>0</v>
      </c>
      <c r="AB95">
        <v>38.42</v>
      </c>
    </row>
    <row r="96" spans="7:28">
      <c r="G96" t="s">
        <v>138</v>
      </c>
      <c r="H96" s="74">
        <v>96.99</v>
      </c>
      <c r="I96" s="47">
        <v>44.18</v>
      </c>
      <c r="J96" s="47">
        <v>38.42</v>
      </c>
      <c r="K96" s="47">
        <v>0</v>
      </c>
      <c r="L96" s="47">
        <v>8.07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-2.2000000000000002</v>
      </c>
      <c r="V96" s="75">
        <v>187.66</v>
      </c>
      <c r="W96">
        <v>96.99</v>
      </c>
      <c r="X96">
        <v>44.18</v>
      </c>
      <c r="Y96">
        <v>-2.2000000000000002</v>
      </c>
      <c r="Z96">
        <v>8.07</v>
      </c>
      <c r="AA96">
        <v>0</v>
      </c>
      <c r="AB96">
        <v>38.42</v>
      </c>
    </row>
    <row r="97" spans="1:83">
      <c r="G97" t="s">
        <v>139</v>
      </c>
      <c r="H97" s="74">
        <v>69.16</v>
      </c>
      <c r="I97" s="47">
        <v>32.65</v>
      </c>
      <c r="J97" s="47">
        <v>33.61</v>
      </c>
      <c r="K97" s="47">
        <v>0</v>
      </c>
      <c r="L97" s="47">
        <v>7.78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-2.2000000000000002</v>
      </c>
      <c r="V97" s="75">
        <v>143.19999999999999</v>
      </c>
      <c r="W97">
        <v>69.16</v>
      </c>
      <c r="X97">
        <v>32.65</v>
      </c>
      <c r="Y97">
        <v>-2.2000000000000002</v>
      </c>
      <c r="Z97">
        <v>7.78</v>
      </c>
      <c r="AA97">
        <v>0</v>
      </c>
      <c r="AB97">
        <v>33.61</v>
      </c>
    </row>
    <row r="98" spans="1:83">
      <c r="G98" t="s">
        <v>140</v>
      </c>
      <c r="H98" s="74">
        <v>64.349999999999994</v>
      </c>
      <c r="I98" s="47">
        <v>18.25</v>
      </c>
      <c r="J98" s="47">
        <v>33.61</v>
      </c>
      <c r="K98" s="47">
        <v>0</v>
      </c>
      <c r="L98" s="47">
        <v>7.49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-2.2000000000000002</v>
      </c>
      <c r="V98" s="75">
        <v>123.7</v>
      </c>
      <c r="W98">
        <v>64.349999999999994</v>
      </c>
      <c r="X98">
        <v>18.25</v>
      </c>
      <c r="Y98">
        <v>-2.2000000000000002</v>
      </c>
      <c r="Z98">
        <v>7.49</v>
      </c>
      <c r="AA98">
        <v>0</v>
      </c>
      <c r="AB98">
        <v>33.61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0.89802749999999998</v>
      </c>
      <c r="I99" s="70">
        <f t="shared" ref="I99:BQ99" si="1">SUM(I3:I98)/4000</f>
        <v>0.20984249999999996</v>
      </c>
      <c r="J99" s="70">
        <f t="shared" si="1"/>
        <v>0.98907500000000015</v>
      </c>
      <c r="K99" s="70">
        <f t="shared" si="1"/>
        <v>0</v>
      </c>
      <c r="L99" s="70">
        <f t="shared" si="1"/>
        <v>0.2639499999999998</v>
      </c>
      <c r="M99" s="70">
        <f t="shared" si="1"/>
        <v>1.1349999999999999E-3</v>
      </c>
      <c r="N99" s="69">
        <f t="shared" si="1"/>
        <v>-0.12025</v>
      </c>
      <c r="O99" s="70">
        <f t="shared" si="1"/>
        <v>-1.0562499999999999</v>
      </c>
      <c r="P99" s="70">
        <f t="shared" si="1"/>
        <v>-0.33424999999999999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-1.5415500000000006</v>
      </c>
      <c r="V99" s="71">
        <f t="shared" si="1"/>
        <v>2.3620300000000007</v>
      </c>
      <c r="W99">
        <f t="shared" si="1"/>
        <v>0.77777750000000001</v>
      </c>
      <c r="X99">
        <f t="shared" si="1"/>
        <v>-0.84640749999999998</v>
      </c>
      <c r="Y99">
        <f t="shared" si="1"/>
        <v>-3.0799999999999998E-2</v>
      </c>
      <c r="Z99">
        <f t="shared" si="1"/>
        <v>0.2639499999999998</v>
      </c>
      <c r="AA99">
        <f t="shared" si="1"/>
        <v>1.1349999999999999E-3</v>
      </c>
      <c r="AB99">
        <f t="shared" si="1"/>
        <v>0.65482500000000021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8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45622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0.96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0.96</v>
      </c>
      <c r="W31">
        <v>0</v>
      </c>
      <c r="X31">
        <v>0.96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29.77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29.77</v>
      </c>
      <c r="W33">
        <v>29.77</v>
      </c>
      <c r="X33">
        <v>0</v>
      </c>
    </row>
    <row r="34" spans="7:24">
      <c r="G34" t="s">
        <v>76</v>
      </c>
      <c r="H34" s="74">
        <v>20.89</v>
      </c>
      <c r="I34" s="47">
        <v>0</v>
      </c>
      <c r="J34" s="47">
        <v>0</v>
      </c>
      <c r="K34" s="47">
        <v>0</v>
      </c>
      <c r="L34" s="47">
        <v>0</v>
      </c>
      <c r="M34" s="75">
        <v>0.55000000000000004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21.44</v>
      </c>
      <c r="W34">
        <v>20.89</v>
      </c>
      <c r="X34">
        <v>0.55000000000000004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1.04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1.04</v>
      </c>
      <c r="W35">
        <v>0</v>
      </c>
      <c r="X35">
        <v>1.04</v>
      </c>
    </row>
    <row r="36" spans="7:24">
      <c r="G36" t="s">
        <v>78</v>
      </c>
      <c r="H36" s="74">
        <v>72.03</v>
      </c>
      <c r="I36" s="47">
        <v>0</v>
      </c>
      <c r="J36" s="47">
        <v>0</v>
      </c>
      <c r="K36" s="47">
        <v>0</v>
      </c>
      <c r="L36" s="47">
        <v>0</v>
      </c>
      <c r="M36" s="75">
        <v>2.11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74.14</v>
      </c>
      <c r="W36">
        <v>72.03</v>
      </c>
      <c r="X36">
        <v>2.11</v>
      </c>
    </row>
    <row r="37" spans="7:24">
      <c r="G37" t="s">
        <v>79</v>
      </c>
      <c r="H37" s="74">
        <v>67.23</v>
      </c>
      <c r="I37" s="47">
        <v>0</v>
      </c>
      <c r="J37" s="47">
        <v>0</v>
      </c>
      <c r="K37" s="47">
        <v>0</v>
      </c>
      <c r="L37" s="47">
        <v>0</v>
      </c>
      <c r="M37" s="75">
        <v>4.03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71.260000000000005</v>
      </c>
      <c r="W37">
        <v>67.23</v>
      </c>
      <c r="X37">
        <v>4.03</v>
      </c>
    </row>
    <row r="38" spans="7:24">
      <c r="G38" t="s">
        <v>80</v>
      </c>
      <c r="H38" s="74">
        <v>29.78</v>
      </c>
      <c r="I38" s="47">
        <v>0</v>
      </c>
      <c r="J38" s="47">
        <v>0</v>
      </c>
      <c r="K38" s="47">
        <v>0</v>
      </c>
      <c r="L38" s="47">
        <v>0</v>
      </c>
      <c r="M38" s="75">
        <v>3.55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33.33</v>
      </c>
      <c r="W38">
        <v>29.78</v>
      </c>
      <c r="X38">
        <v>3.55</v>
      </c>
    </row>
    <row r="39" spans="7:24">
      <c r="G39" t="s">
        <v>81</v>
      </c>
      <c r="H39" s="74">
        <v>6.19</v>
      </c>
      <c r="I39" s="47">
        <v>0</v>
      </c>
      <c r="J39" s="47">
        <v>0</v>
      </c>
      <c r="K39" s="47">
        <v>0</v>
      </c>
      <c r="L39" s="47">
        <v>0</v>
      </c>
      <c r="M39" s="75">
        <v>3.94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10.130000000000001</v>
      </c>
      <c r="W39">
        <v>6.19</v>
      </c>
      <c r="X39">
        <v>3.94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4.51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4.51</v>
      </c>
      <c r="W40">
        <v>0</v>
      </c>
      <c r="X40">
        <v>4.51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4.03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4.03</v>
      </c>
      <c r="W41">
        <v>0</v>
      </c>
      <c r="X41">
        <v>4.03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6.53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6.53</v>
      </c>
      <c r="W42">
        <v>0</v>
      </c>
      <c r="X42">
        <v>6.53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4.13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4.13</v>
      </c>
      <c r="W43">
        <v>0</v>
      </c>
      <c r="X43">
        <v>4.13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2.88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2.88</v>
      </c>
      <c r="W44">
        <v>0</v>
      </c>
      <c r="X44">
        <v>2.88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0.57999999999999996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0.57999999999999996</v>
      </c>
      <c r="W45">
        <v>0</v>
      </c>
      <c r="X45">
        <v>0.57999999999999996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1.44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1.44</v>
      </c>
      <c r="W47">
        <v>0</v>
      </c>
      <c r="X47">
        <v>1.44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0.1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0.1</v>
      </c>
      <c r="W48">
        <v>0</v>
      </c>
      <c r="X48">
        <v>0.1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0.96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0.96</v>
      </c>
      <c r="W50">
        <v>0</v>
      </c>
      <c r="X50">
        <v>0.96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4.8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4.8</v>
      </c>
      <c r="W51">
        <v>0</v>
      </c>
      <c r="X51">
        <v>4.8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6.82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6.82</v>
      </c>
      <c r="W52">
        <v>0</v>
      </c>
      <c r="X52">
        <v>6.82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1.25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1.25</v>
      </c>
      <c r="W53">
        <v>0</v>
      </c>
      <c r="X53">
        <v>1.25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4.32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4.32</v>
      </c>
      <c r="W54">
        <v>0</v>
      </c>
      <c r="X54">
        <v>4.32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3.46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3.46</v>
      </c>
      <c r="W55">
        <v>0</v>
      </c>
      <c r="X55">
        <v>3.46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3.55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3.55</v>
      </c>
      <c r="W56">
        <v>0</v>
      </c>
      <c r="X56">
        <v>3.55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4.32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4.32</v>
      </c>
      <c r="W57">
        <v>0</v>
      </c>
      <c r="X57">
        <v>4.32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2.4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2.4</v>
      </c>
      <c r="W58">
        <v>0</v>
      </c>
      <c r="X58">
        <v>2.4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1.44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1.44</v>
      </c>
      <c r="W59">
        <v>0</v>
      </c>
      <c r="X59">
        <v>1.44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4.6100000000000003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4.6100000000000003</v>
      </c>
      <c r="W60">
        <v>0</v>
      </c>
      <c r="X60">
        <v>4.6100000000000003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4.9000000000000004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4.9000000000000004</v>
      </c>
      <c r="W61">
        <v>0</v>
      </c>
      <c r="X61">
        <v>4.9000000000000004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4.71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4.71</v>
      </c>
      <c r="W62">
        <v>0</v>
      </c>
      <c r="X62">
        <v>4.71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1.92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1.92</v>
      </c>
      <c r="W63">
        <v>0</v>
      </c>
      <c r="X63">
        <v>1.92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2.21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2.21</v>
      </c>
      <c r="W64">
        <v>0</v>
      </c>
      <c r="X64">
        <v>2.21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4.2300000000000004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4.2300000000000004</v>
      </c>
      <c r="W69">
        <v>0</v>
      </c>
      <c r="X69">
        <v>4.2300000000000004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3.27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3.27</v>
      </c>
      <c r="W70">
        <v>0</v>
      </c>
      <c r="X70">
        <v>3.27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4.12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4.12</v>
      </c>
      <c r="W71">
        <v>0</v>
      </c>
      <c r="X71">
        <v>4.12</v>
      </c>
    </row>
    <row r="72" spans="7:24">
      <c r="G72" t="s">
        <v>114</v>
      </c>
      <c r="H72" s="74">
        <v>22.02</v>
      </c>
      <c r="I72" s="47">
        <v>0</v>
      </c>
      <c r="J72" s="47">
        <v>0</v>
      </c>
      <c r="K72" s="47">
        <v>0</v>
      </c>
      <c r="L72" s="47">
        <v>0</v>
      </c>
      <c r="M72" s="75">
        <v>2.17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24.19</v>
      </c>
      <c r="W72">
        <v>22.02</v>
      </c>
      <c r="X72">
        <v>2.17</v>
      </c>
    </row>
    <row r="73" spans="7:24">
      <c r="G73" t="s">
        <v>115</v>
      </c>
      <c r="H73" s="74">
        <v>59.45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59.45</v>
      </c>
      <c r="W73">
        <v>59.45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  <c r="X74">
        <v>0</v>
      </c>
    </row>
    <row r="75" spans="7:24">
      <c r="G75" t="s">
        <v>117</v>
      </c>
      <c r="H75" s="74">
        <v>132.63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132.63</v>
      </c>
      <c r="W75">
        <v>132.63</v>
      </c>
      <c r="X75">
        <v>0</v>
      </c>
    </row>
    <row r="76" spans="7:24">
      <c r="G76" t="s">
        <v>118</v>
      </c>
      <c r="H76" s="74">
        <v>78.56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78.56</v>
      </c>
      <c r="W76">
        <v>78.56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25.75</v>
      </c>
      <c r="I78" s="47">
        <v>0</v>
      </c>
      <c r="J78" s="47">
        <v>0</v>
      </c>
      <c r="K78" s="47">
        <v>0</v>
      </c>
      <c r="L78" s="47">
        <v>0</v>
      </c>
      <c r="M78" s="75">
        <v>0.43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26.18</v>
      </c>
      <c r="W78">
        <v>25.75</v>
      </c>
      <c r="X78">
        <v>0.43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0.136075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2.6567500000000008E-2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0.16264249999999997</v>
      </c>
      <c r="W99">
        <f t="shared" si="1"/>
        <v>0.136075</v>
      </c>
      <c r="X99">
        <f t="shared" si="1"/>
        <v>2.6567500000000008E-2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tabSelected="1"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45622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5.2149999999999999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700.59194779399957</v>
      </c>
      <c r="P3" s="37">
        <v>117.78590642395065</v>
      </c>
      <c r="Q3" s="37">
        <v>38.106645735217171</v>
      </c>
      <c r="R3" s="39">
        <v>0</v>
      </c>
      <c r="S3" s="39">
        <v>0</v>
      </c>
      <c r="T3" s="38">
        <f>SUMPRODUCT(LTA!J3:AN3,LTA!J$101:AN$101,LTA!J$103:AN$103)</f>
        <v>20.009999999999998</v>
      </c>
      <c r="U3" s="38">
        <f>SUMPRODUCT(LTA!J3:AN3,LTA!J$102:AN$102,LTA!J$103:AN$103)</f>
        <v>56.22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0.48</v>
      </c>
      <c r="AB3" s="76">
        <f>-STOA!N3</f>
        <v>-137.04</v>
      </c>
      <c r="AC3">
        <f>SUMIF(B3:AB3,"&gt;0")*$AC$2-SUMIF(B3:AB3,"&lt;0")*($AC$2/(1-$AC$2))+SUMIF(AI3:AR3,"&gt;0")*$AC$2-SUMIF(AI3:AR3,"&lt;0")*($AC$2/(1-$AC$2))</f>
        <v>8.9587431570828002</v>
      </c>
      <c r="AD3">
        <f>SUM(B3:AB3,AI3:AV3)-AC3</f>
        <v>864.44075679608466</v>
      </c>
      <c r="AE3">
        <f>'IDT-1'!B3</f>
        <v>0</v>
      </c>
      <c r="AF3" s="25"/>
      <c r="AG3">
        <f>SUM(AD3:AF3)</f>
        <v>864.44075679608466</v>
      </c>
      <c r="AI3" s="35">
        <f>PXIL!H3</f>
        <v>0</v>
      </c>
      <c r="AJ3" s="35">
        <f>PXIL!N3</f>
        <v>0</v>
      </c>
      <c r="AK3" s="35">
        <f>RTM_IEX!H3</f>
        <v>72.03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698.45024380178506</v>
      </c>
      <c r="P4" s="37">
        <v>117.79</v>
      </c>
      <c r="Q4" s="37">
        <v>38.106645735217171</v>
      </c>
      <c r="R4" s="39">
        <v>0</v>
      </c>
      <c r="S4" s="39">
        <v>0</v>
      </c>
      <c r="T4" s="38">
        <f>SUMPRODUCT(LTA!J4:AN4,LTA!J$101:AN$101,LTA!J$103:AN$103)</f>
        <v>20.009999999999998</v>
      </c>
      <c r="U4" s="38">
        <f>SUMPRODUCT(LTA!J4:AN4,LTA!J$102:AN$102,LTA!J$103:AN$103)</f>
        <v>55.819999999999993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0.48</v>
      </c>
      <c r="AB4" s="76">
        <f>-STOA!N4</f>
        <v>-137.04</v>
      </c>
      <c r="AC4">
        <f t="shared" ref="AC4:AC67" si="0">SUMIF(B4:AB4,"&gt;0")*$AC$2-SUMIF(B4:AB4,"&lt;0")*($AC$2/(1-$AC$2))+SUMIF(AI4:AR4,"&gt;0")*$AC$2-SUMIF(AI4:AR4,"&lt;0")*($AC$2/(1-$AC$2))</f>
        <v>8.8041657958367114</v>
      </c>
      <c r="AD4">
        <f t="shared" ref="AD4:AD67" si="1">SUM(B4:AB4,AI4:AV4)-AC4</f>
        <v>844.77772374116557</v>
      </c>
      <c r="AE4">
        <f>'IDT-1'!B4</f>
        <v>0</v>
      </c>
      <c r="AF4" s="25"/>
      <c r="AG4">
        <f t="shared" ref="AG4:AG67" si="2">SUM(AD4:AF4)</f>
        <v>844.77772374116557</v>
      </c>
      <c r="AI4" s="35">
        <f>PXIL!H4</f>
        <v>0</v>
      </c>
      <c r="AJ4" s="35">
        <f>PXIL!N4</f>
        <v>0</v>
      </c>
      <c r="AK4" s="35">
        <f>RTM_IEX!H4</f>
        <v>54.75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684.24583619308942</v>
      </c>
      <c r="P5" s="37">
        <v>96.04</v>
      </c>
      <c r="Q5" s="37">
        <v>25.184392115820689</v>
      </c>
      <c r="R5" s="39">
        <v>0</v>
      </c>
      <c r="S5" s="39">
        <v>0</v>
      </c>
      <c r="T5" s="38">
        <f>SUMPRODUCT(LTA!J5:AN5,LTA!J$101:AN$101,LTA!J$103:AN$103)</f>
        <v>20.009999999999998</v>
      </c>
      <c r="U5" s="38">
        <f>SUMPRODUCT(LTA!J5:AN5,LTA!J$102:AN$102,LTA!J$103:AN$103)</f>
        <v>59.72999999999999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0.48</v>
      </c>
      <c r="AB5" s="76">
        <f>-STOA!N5</f>
        <v>-137.04</v>
      </c>
      <c r="AC5">
        <f t="shared" si="0"/>
        <v>8.6481138382575953</v>
      </c>
      <c r="AD5">
        <f t="shared" si="1"/>
        <v>824.92711447065267</v>
      </c>
      <c r="AE5">
        <f>'IDT-1'!B5</f>
        <v>0</v>
      </c>
      <c r="AF5" s="25"/>
      <c r="AG5">
        <f t="shared" si="2"/>
        <v>824.92711447065267</v>
      </c>
      <c r="AI5" s="35">
        <f>PXIL!H5</f>
        <v>0</v>
      </c>
      <c r="AJ5" s="35">
        <f>PXIL!N5</f>
        <v>0</v>
      </c>
      <c r="AK5" s="35">
        <f>RTM_IEX!H5</f>
        <v>79.709999999999994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680.82004950468354</v>
      </c>
      <c r="P6" s="37">
        <v>86.44</v>
      </c>
      <c r="Q6" s="37">
        <v>25.184392115820689</v>
      </c>
      <c r="R6" s="39">
        <v>0</v>
      </c>
      <c r="S6" s="39">
        <v>0</v>
      </c>
      <c r="T6" s="38">
        <f>SUMPRODUCT(LTA!J6:AN6,LTA!J$101:AN$101,LTA!J$103:AN$103)</f>
        <v>20.009999999999998</v>
      </c>
      <c r="U6" s="38">
        <f>SUMPRODUCT(LTA!J6:AN6,LTA!J$102:AN$102,LTA!J$103:AN$103)</f>
        <v>59.72999999999999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0.48</v>
      </c>
      <c r="AB6" s="76">
        <f>-STOA!N6</f>
        <v>-137.04</v>
      </c>
      <c r="AC6">
        <f t="shared" si="0"/>
        <v>8.531614702088028</v>
      </c>
      <c r="AD6">
        <f t="shared" si="1"/>
        <v>810.10782691841621</v>
      </c>
      <c r="AE6">
        <f>'IDT-1'!B6</f>
        <v>0</v>
      </c>
      <c r="AF6" s="25"/>
      <c r="AG6">
        <f t="shared" si="2"/>
        <v>810.10782691841621</v>
      </c>
      <c r="AI6" s="35">
        <f>PXIL!H6</f>
        <v>0</v>
      </c>
      <c r="AJ6" s="35">
        <f>PXIL!N6</f>
        <v>0</v>
      </c>
      <c r="AK6" s="35">
        <f>RTM_IEX!H6</f>
        <v>77.8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680.82004950468354</v>
      </c>
      <c r="P7" s="37">
        <v>105.65</v>
      </c>
      <c r="Q7" s="37">
        <v>25.184392115820689</v>
      </c>
      <c r="R7" s="39">
        <v>0</v>
      </c>
      <c r="S7" s="39">
        <v>0</v>
      </c>
      <c r="T7" s="38">
        <f>SUMPRODUCT(LTA!J7:AN7,LTA!J$101:AN$101,LTA!J$103:AN$103)</f>
        <v>20.009999999999998</v>
      </c>
      <c r="U7" s="38">
        <f>SUMPRODUCT(LTA!J7:AN7,LTA!J$102:AN$102,LTA!J$103:AN$103)</f>
        <v>59.72999999999999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0.48</v>
      </c>
      <c r="AB7" s="76">
        <f>-STOA!N7</f>
        <v>-137.04</v>
      </c>
      <c r="AC7">
        <f t="shared" si="0"/>
        <v>8.5990067020880296</v>
      </c>
      <c r="AD7">
        <f t="shared" si="1"/>
        <v>818.68043491841638</v>
      </c>
      <c r="AE7">
        <f>'IDT-1'!B7</f>
        <v>0</v>
      </c>
      <c r="AF7" s="25"/>
      <c r="AG7">
        <f t="shared" si="2"/>
        <v>818.68043491841638</v>
      </c>
      <c r="AI7" s="35">
        <f>PXIL!H7</f>
        <v>0</v>
      </c>
      <c r="AJ7" s="35">
        <f>PXIL!N7</f>
        <v>0</v>
      </c>
      <c r="AK7" s="35">
        <f>RTM_IEX!H7</f>
        <v>67.23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680.82004950468354</v>
      </c>
      <c r="P8" s="37">
        <v>105.65</v>
      </c>
      <c r="Q8" s="37">
        <v>25.184392115820689</v>
      </c>
      <c r="R8" s="39">
        <v>0</v>
      </c>
      <c r="S8" s="39">
        <v>0</v>
      </c>
      <c r="T8" s="38">
        <f>SUMPRODUCT(LTA!J8:AN8,LTA!J$101:AN$101,LTA!J$103:AN$103)</f>
        <v>20.009999999999998</v>
      </c>
      <c r="U8" s="38">
        <f>SUMPRODUCT(LTA!J8:AN8,LTA!J$102:AN$102,LTA!J$103:AN$103)</f>
        <v>59.929999999999993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0.48</v>
      </c>
      <c r="AB8" s="76">
        <f>-STOA!N8</f>
        <v>-137.04</v>
      </c>
      <c r="AC8">
        <f t="shared" si="0"/>
        <v>8.5031447020880275</v>
      </c>
      <c r="AD8">
        <f t="shared" si="1"/>
        <v>806.48629691841631</v>
      </c>
      <c r="AE8">
        <f>'IDT-1'!B8</f>
        <v>0</v>
      </c>
      <c r="AF8" s="25"/>
      <c r="AG8">
        <f t="shared" si="2"/>
        <v>806.48629691841631</v>
      </c>
      <c r="AI8" s="35">
        <f>PXIL!H8</f>
        <v>0</v>
      </c>
      <c r="AJ8" s="35">
        <f>PXIL!N8</f>
        <v>0</v>
      </c>
      <c r="AK8" s="35">
        <f>RTM_IEX!H8</f>
        <v>54.74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680.66193750468369</v>
      </c>
      <c r="P9" s="37">
        <v>105.65</v>
      </c>
      <c r="Q9" s="37">
        <v>25.184392115820689</v>
      </c>
      <c r="R9" s="39">
        <v>0</v>
      </c>
      <c r="S9" s="39">
        <v>0</v>
      </c>
      <c r="T9" s="38">
        <f>SUMPRODUCT(LTA!J9:AN9,LTA!J$101:AN$101,LTA!J$103:AN$103)</f>
        <v>20.009999999999998</v>
      </c>
      <c r="U9" s="38">
        <f>SUMPRODUCT(LTA!J9:AN9,LTA!J$102:AN$102,LTA!J$103:AN$103)</f>
        <v>32.4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0.48</v>
      </c>
      <c r="AB9" s="76">
        <f>-STOA!N9</f>
        <v>-137.04</v>
      </c>
      <c r="AC9">
        <f t="shared" si="0"/>
        <v>8.1073874284880301</v>
      </c>
      <c r="AD9">
        <f t="shared" si="1"/>
        <v>756.14394219201654</v>
      </c>
      <c r="AE9">
        <f>'IDT-1'!B9</f>
        <v>0</v>
      </c>
      <c r="AF9" s="25"/>
      <c r="AG9">
        <f t="shared" si="2"/>
        <v>756.14394219201654</v>
      </c>
      <c r="AI9" s="35">
        <f>PXIL!H9</f>
        <v>0</v>
      </c>
      <c r="AJ9" s="35">
        <f>PXIL!N9</f>
        <v>0</v>
      </c>
      <c r="AK9" s="35">
        <f>RTM_IEX!H9</f>
        <v>31.69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642.93940999947995</v>
      </c>
      <c r="P10" s="37">
        <v>105.65</v>
      </c>
      <c r="Q10" s="37">
        <v>25.184392115820689</v>
      </c>
      <c r="R10" s="39">
        <v>0</v>
      </c>
      <c r="S10" s="39">
        <v>0</v>
      </c>
      <c r="T10" s="38">
        <f>SUMPRODUCT(LTA!J10:AN10,LTA!J$101:AN$101,LTA!J$103:AN$103)</f>
        <v>20.009999999999998</v>
      </c>
      <c r="U10" s="38">
        <f>SUMPRODUCT(LTA!J10:AN10,LTA!J$102:AN$102,LTA!J$103:AN$103)</f>
        <v>32.4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0.48</v>
      </c>
      <c r="AB10" s="76">
        <f>-STOA!N10</f>
        <v>-137.04</v>
      </c>
      <c r="AC10">
        <f t="shared" si="0"/>
        <v>8.0229717139474399</v>
      </c>
      <c r="AD10">
        <f t="shared" si="1"/>
        <v>745.40583040135334</v>
      </c>
      <c r="AE10">
        <f>'IDT-1'!B10</f>
        <v>0</v>
      </c>
      <c r="AF10" s="25"/>
      <c r="AG10">
        <f t="shared" si="2"/>
        <v>745.40583040135334</v>
      </c>
      <c r="AI10" s="35">
        <f>PXIL!H10</f>
        <v>0</v>
      </c>
      <c r="AJ10" s="35">
        <f>PXIL!N10</f>
        <v>0</v>
      </c>
      <c r="AK10" s="35">
        <f>RTM_IEX!H10</f>
        <v>58.59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634.43549799947982</v>
      </c>
      <c r="P11" s="37">
        <v>105.65</v>
      </c>
      <c r="Q11" s="37">
        <v>25.184392115820689</v>
      </c>
      <c r="R11" s="39">
        <v>0</v>
      </c>
      <c r="S11" s="39">
        <v>0</v>
      </c>
      <c r="T11" s="38">
        <f>SUMPRODUCT(LTA!J11:AN11,LTA!J$101:AN$101,LTA!J$103:AN$103)</f>
        <v>20.009999999999998</v>
      </c>
      <c r="U11" s="38">
        <f>SUMPRODUCT(LTA!J11:AN11,LTA!J$102:AN$102,LTA!J$103:AN$103)</f>
        <v>32.599999999999994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0.48</v>
      </c>
      <c r="AB11" s="76">
        <f>-STOA!N11</f>
        <v>-137.04</v>
      </c>
      <c r="AC11">
        <f t="shared" si="0"/>
        <v>7.9582012003474398</v>
      </c>
      <c r="AD11">
        <f t="shared" si="1"/>
        <v>737.16668891495328</v>
      </c>
      <c r="AE11">
        <f>'IDT-1'!B11</f>
        <v>0</v>
      </c>
      <c r="AF11" s="25"/>
      <c r="AG11">
        <f t="shared" si="2"/>
        <v>737.16668891495328</v>
      </c>
      <c r="AI11" s="35">
        <f>PXIL!H11</f>
        <v>0</v>
      </c>
      <c r="AJ11" s="35">
        <f>PXIL!N11</f>
        <v>0</v>
      </c>
      <c r="AK11" s="35">
        <f>RTM_IEX!H11</f>
        <v>58.59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624.82549799947981</v>
      </c>
      <c r="P12" s="37">
        <v>105.65</v>
      </c>
      <c r="Q12" s="37">
        <v>25.184392115820689</v>
      </c>
      <c r="R12" s="39">
        <v>0</v>
      </c>
      <c r="S12" s="39">
        <v>0</v>
      </c>
      <c r="T12" s="38">
        <f>SUMPRODUCT(LTA!J12:AN12,LTA!J$101:AN$101,LTA!J$103:AN$103)</f>
        <v>20.009999999999998</v>
      </c>
      <c r="U12" s="38">
        <f>SUMPRODUCT(LTA!J12:AN12,LTA!J$102:AN$102,LTA!J$103:AN$103)</f>
        <v>32.799999999999997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0.48</v>
      </c>
      <c r="AB12" s="76">
        <f>-STOA!N12</f>
        <v>-137.04</v>
      </c>
      <c r="AC12">
        <f t="shared" si="0"/>
        <v>7.8997792003474387</v>
      </c>
      <c r="AD12">
        <f t="shared" si="1"/>
        <v>729.73511091495311</v>
      </c>
      <c r="AE12">
        <f>'IDT-1'!B12</f>
        <v>0</v>
      </c>
      <c r="AF12" s="25"/>
      <c r="AG12">
        <f t="shared" si="2"/>
        <v>729.73511091495311</v>
      </c>
      <c r="AI12" s="35">
        <f>PXIL!H12</f>
        <v>0</v>
      </c>
      <c r="AJ12" s="35">
        <f>PXIL!N12</f>
        <v>0</v>
      </c>
      <c r="AK12" s="35">
        <f>RTM_IEX!H12</f>
        <v>60.51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613.31752199947982</v>
      </c>
      <c r="P13" s="37">
        <v>105.65</v>
      </c>
      <c r="Q13" s="37">
        <v>25.184392115820689</v>
      </c>
      <c r="R13" s="39">
        <v>0</v>
      </c>
      <c r="S13" s="39">
        <v>0</v>
      </c>
      <c r="T13" s="38">
        <f>SUMPRODUCT(LTA!J13:AN13,LTA!J$101:AN$101,LTA!J$103:AN$103)</f>
        <v>20.009999999999998</v>
      </c>
      <c r="U13" s="38">
        <f>SUMPRODUCT(LTA!J13:AN13,LTA!J$102:AN$102,LTA!J$103:AN$103)</f>
        <v>35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0.48</v>
      </c>
      <c r="AB13" s="76">
        <f>-STOA!N13</f>
        <v>-137.04</v>
      </c>
      <c r="AC13">
        <f t="shared" si="0"/>
        <v>7.8795929875474391</v>
      </c>
      <c r="AD13">
        <f t="shared" si="1"/>
        <v>727.16732112775321</v>
      </c>
      <c r="AE13">
        <f>'IDT-1'!B13</f>
        <v>0</v>
      </c>
      <c r="AF13" s="25"/>
      <c r="AG13">
        <f t="shared" si="2"/>
        <v>727.16732112775321</v>
      </c>
      <c r="AI13" s="35">
        <f>PXIL!H13</f>
        <v>0</v>
      </c>
      <c r="AJ13" s="35">
        <f>PXIL!N13</f>
        <v>0</v>
      </c>
      <c r="AK13" s="35">
        <f>RTM_IEX!H13</f>
        <v>67.23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647.89752199947986</v>
      </c>
      <c r="P14" s="37">
        <v>105.65</v>
      </c>
      <c r="Q14" s="37">
        <v>25.184392115820689</v>
      </c>
      <c r="R14" s="39">
        <v>0</v>
      </c>
      <c r="S14" s="39">
        <v>0</v>
      </c>
      <c r="T14" s="38">
        <f>SUMPRODUCT(LTA!J14:AN14,LTA!J$101:AN$101,LTA!J$103:AN$103)</f>
        <v>20.009999999999998</v>
      </c>
      <c r="U14" s="38">
        <f>SUMPRODUCT(LTA!J14:AN14,LTA!J$102:AN$102,LTA!J$103:AN$103)</f>
        <v>35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0.48</v>
      </c>
      <c r="AB14" s="76">
        <f>-STOA!N14</f>
        <v>-137.04</v>
      </c>
      <c r="AC14">
        <f t="shared" si="0"/>
        <v>7.8572069875474391</v>
      </c>
      <c r="AD14">
        <f t="shared" si="1"/>
        <v>724.31970712775319</v>
      </c>
      <c r="AE14">
        <f>'IDT-1'!B14</f>
        <v>0</v>
      </c>
      <c r="AF14" s="25"/>
      <c r="AG14">
        <f t="shared" si="2"/>
        <v>724.31970712775319</v>
      </c>
      <c r="AI14" s="35">
        <f>PXIL!H14</f>
        <v>0</v>
      </c>
      <c r="AJ14" s="35">
        <f>PXIL!N14</f>
        <v>0</v>
      </c>
      <c r="AK14" s="35">
        <f>RTM_IEX!H14</f>
        <v>29.78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654.63313026660501</v>
      </c>
      <c r="P15" s="37">
        <v>105.65</v>
      </c>
      <c r="Q15" s="37">
        <v>25.184392115820689</v>
      </c>
      <c r="R15" s="39">
        <v>0</v>
      </c>
      <c r="S15" s="39">
        <v>0</v>
      </c>
      <c r="T15" s="38">
        <f>SUMPRODUCT(LTA!J15:AN15,LTA!J$101:AN$101,LTA!J$103:AN$103)</f>
        <v>20.009999999999998</v>
      </c>
      <c r="U15" s="38">
        <f>SUMPRODUCT(LTA!J15:AN15,LTA!J$102:AN$102,LTA!J$103:AN$103)</f>
        <v>33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-137.04</v>
      </c>
      <c r="AC15">
        <f t="shared" si="0"/>
        <v>7.7813567320310151</v>
      </c>
      <c r="AD15">
        <f t="shared" si="1"/>
        <v>714.67116565039476</v>
      </c>
      <c r="AE15">
        <f>'IDT-1'!B15</f>
        <v>0</v>
      </c>
      <c r="AF15" s="25"/>
      <c r="AG15">
        <f t="shared" si="2"/>
        <v>714.67116565039476</v>
      </c>
      <c r="AI15" s="35">
        <f>PXIL!H15</f>
        <v>0</v>
      </c>
      <c r="AJ15" s="35">
        <f>PXIL!N15</f>
        <v>0</v>
      </c>
      <c r="AK15" s="35">
        <f>RTM_IEX!H15</f>
        <v>15.37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656.55313026660497</v>
      </c>
      <c r="P16" s="37">
        <v>105.65</v>
      </c>
      <c r="Q16" s="37">
        <v>25.184392115820689</v>
      </c>
      <c r="R16" s="39">
        <v>0</v>
      </c>
      <c r="S16" s="39">
        <v>0</v>
      </c>
      <c r="T16" s="38">
        <f>SUMPRODUCT(LTA!J16:AN16,LTA!J$101:AN$101,LTA!J$103:AN$103)</f>
        <v>20.009999999999998</v>
      </c>
      <c r="U16" s="38">
        <f>SUMPRODUCT(LTA!J16:AN16,LTA!J$102:AN$102,LTA!J$103:AN$103)</f>
        <v>33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-137.04</v>
      </c>
      <c r="AC16">
        <f t="shared" si="0"/>
        <v>7.781356732031016</v>
      </c>
      <c r="AD16">
        <f t="shared" si="1"/>
        <v>714.67116565039476</v>
      </c>
      <c r="AE16">
        <f>'IDT-1'!B16</f>
        <v>0</v>
      </c>
      <c r="AF16" s="25"/>
      <c r="AG16">
        <f t="shared" si="2"/>
        <v>714.67116565039476</v>
      </c>
      <c r="AI16" s="35">
        <f>PXIL!H16</f>
        <v>0</v>
      </c>
      <c r="AJ16" s="35">
        <f>PXIL!N16</f>
        <v>0</v>
      </c>
      <c r="AK16" s="35">
        <f>RTM_IEX!H16</f>
        <v>13.45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660.18313026660496</v>
      </c>
      <c r="P17" s="37">
        <v>105.65</v>
      </c>
      <c r="Q17" s="37">
        <v>25.184392115820689</v>
      </c>
      <c r="R17" s="39">
        <v>0</v>
      </c>
      <c r="S17" s="39">
        <v>0</v>
      </c>
      <c r="T17" s="38">
        <f>SUMPRODUCT(LTA!J17:AN17,LTA!J$101:AN$101,LTA!J$103:AN$103)</f>
        <v>20.009999999999998</v>
      </c>
      <c r="U17" s="38">
        <f>SUMPRODUCT(LTA!J17:AN17,LTA!J$102:AN$102,LTA!J$103:AN$103)</f>
        <v>33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-137.04</v>
      </c>
      <c r="AC17">
        <f t="shared" si="0"/>
        <v>7.8171587320310154</v>
      </c>
      <c r="AD17">
        <f t="shared" si="1"/>
        <v>719.22536365039468</v>
      </c>
      <c r="AE17">
        <f>'IDT-1'!B17</f>
        <v>0</v>
      </c>
      <c r="AF17" s="25"/>
      <c r="AG17">
        <f t="shared" si="2"/>
        <v>719.22536365039468</v>
      </c>
      <c r="AI17" s="35">
        <f>PXIL!H17</f>
        <v>0</v>
      </c>
      <c r="AJ17" s="35">
        <f>PXIL!N17</f>
        <v>0</v>
      </c>
      <c r="AK17" s="35">
        <f>RTM_IEX!H17</f>
        <v>14.41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665.94313026660495</v>
      </c>
      <c r="P18" s="37">
        <v>105.65</v>
      </c>
      <c r="Q18" s="37">
        <v>25.184392115820689</v>
      </c>
      <c r="R18" s="39">
        <v>0</v>
      </c>
      <c r="S18" s="39">
        <v>0</v>
      </c>
      <c r="T18" s="38">
        <f>SUMPRODUCT(LTA!J18:AN18,LTA!J$101:AN$101,LTA!J$103:AN$103)</f>
        <v>20.009999999999998</v>
      </c>
      <c r="U18" s="38">
        <f>SUMPRODUCT(LTA!J18:AN18,LTA!J$102:AN$102,LTA!J$103:AN$103)</f>
        <v>33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-137.04</v>
      </c>
      <c r="AC18">
        <f t="shared" si="0"/>
        <v>7.8845507320310144</v>
      </c>
      <c r="AD18">
        <f t="shared" si="1"/>
        <v>727.79797165039463</v>
      </c>
      <c r="AE18">
        <f>'IDT-1'!B18</f>
        <v>0</v>
      </c>
      <c r="AF18" s="25"/>
      <c r="AG18">
        <f t="shared" si="2"/>
        <v>727.79797165039463</v>
      </c>
      <c r="AI18" s="35">
        <f>PXIL!H18</f>
        <v>0</v>
      </c>
      <c r="AJ18" s="35">
        <f>PXIL!N18</f>
        <v>0</v>
      </c>
      <c r="AK18" s="35">
        <f>RTM_IEX!H18</f>
        <v>17.29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673.63313026660489</v>
      </c>
      <c r="P19" s="37">
        <v>105.65</v>
      </c>
      <c r="Q19" s="37">
        <v>25.184392115820689</v>
      </c>
      <c r="R19" s="39">
        <v>0</v>
      </c>
      <c r="S19" s="39">
        <v>0</v>
      </c>
      <c r="T19" s="38">
        <f>SUMPRODUCT(LTA!J19:AN19,LTA!J$101:AN$101,LTA!J$103:AN$103)</f>
        <v>20.009999999999998</v>
      </c>
      <c r="U19" s="38">
        <f>SUMPRODUCT(LTA!J19:AN19,LTA!J$102:AN$102,LTA!J$103:AN$103)</f>
        <v>33.200000000000003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-137.04</v>
      </c>
      <c r="AC19">
        <f t="shared" si="0"/>
        <v>8.0435147320310154</v>
      </c>
      <c r="AD19">
        <f t="shared" si="1"/>
        <v>748.01900765039466</v>
      </c>
      <c r="AE19">
        <f>'IDT-1'!B19</f>
        <v>0</v>
      </c>
      <c r="AF19" s="25"/>
      <c r="AG19">
        <f t="shared" si="2"/>
        <v>748.01900765039466</v>
      </c>
      <c r="AI19" s="35">
        <f>PXIL!H19</f>
        <v>0</v>
      </c>
      <c r="AJ19" s="35">
        <f>PXIL!N19</f>
        <v>0</v>
      </c>
      <c r="AK19" s="35">
        <f>RTM_IEX!H19</f>
        <v>29.78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673.62752199947988</v>
      </c>
      <c r="P20" s="37">
        <v>105.65</v>
      </c>
      <c r="Q20" s="37">
        <v>25.184392115820689</v>
      </c>
      <c r="R20" s="39">
        <v>0</v>
      </c>
      <c r="S20" s="39">
        <v>0</v>
      </c>
      <c r="T20" s="38">
        <f>SUMPRODUCT(LTA!J20:AN20,LTA!J$101:AN$101,LTA!J$103:AN$103)</f>
        <v>20.009999999999998</v>
      </c>
      <c r="U20" s="38">
        <f>SUMPRODUCT(LTA!J20:AN20,LTA!J$102:AN$102,LTA!J$103:AN$103)</f>
        <v>33.4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-137.04</v>
      </c>
      <c r="AC20">
        <f t="shared" si="0"/>
        <v>8.1723269875474394</v>
      </c>
      <c r="AD20">
        <f t="shared" si="1"/>
        <v>764.40458712775319</v>
      </c>
      <c r="AE20">
        <f>'IDT-1'!B20</f>
        <v>0</v>
      </c>
      <c r="AF20" s="25"/>
      <c r="AG20">
        <f t="shared" si="2"/>
        <v>764.40458712775319</v>
      </c>
      <c r="AI20" s="35">
        <f>PXIL!H20</f>
        <v>0</v>
      </c>
      <c r="AJ20" s="35">
        <f>PXIL!N20</f>
        <v>0</v>
      </c>
      <c r="AK20" s="35">
        <f>RTM_IEX!H20</f>
        <v>46.1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673.62752199947988</v>
      </c>
      <c r="P21" s="37">
        <v>105.65</v>
      </c>
      <c r="Q21" s="37">
        <v>25.184392115820689</v>
      </c>
      <c r="R21" s="39">
        <v>0</v>
      </c>
      <c r="S21" s="39">
        <v>0</v>
      </c>
      <c r="T21" s="38">
        <f>SUMPRODUCT(LTA!J21:AN21,LTA!J$101:AN$101,LTA!J$103:AN$103)</f>
        <v>20.009999999999998</v>
      </c>
      <c r="U21" s="38">
        <f>SUMPRODUCT(LTA!J21:AN21,LTA!J$102:AN$102,LTA!J$103:AN$103)</f>
        <v>33.599999999999994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-137.04</v>
      </c>
      <c r="AC21">
        <f t="shared" si="0"/>
        <v>8.26374298754744</v>
      </c>
      <c r="AD21">
        <f t="shared" si="1"/>
        <v>776.03317112775323</v>
      </c>
      <c r="AE21">
        <f>'IDT-1'!B21</f>
        <v>0</v>
      </c>
      <c r="AF21" s="25"/>
      <c r="AG21">
        <f t="shared" si="2"/>
        <v>776.03317112775323</v>
      </c>
      <c r="AI21" s="35">
        <f>PXIL!H21</f>
        <v>0</v>
      </c>
      <c r="AJ21" s="35">
        <f>PXIL!N21</f>
        <v>0</v>
      </c>
      <c r="AK21" s="35">
        <f>RTM_IEX!H21</f>
        <v>57.62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682.84628928499626</v>
      </c>
      <c r="P22" s="37">
        <v>105.65</v>
      </c>
      <c r="Q22" s="37">
        <v>25.184392115820689</v>
      </c>
      <c r="R22" s="39">
        <v>0</v>
      </c>
      <c r="S22" s="39">
        <v>0</v>
      </c>
      <c r="T22" s="38">
        <f>SUMPRODUCT(LTA!J22:AN22,LTA!J$101:AN$101,LTA!J$103:AN$103)</f>
        <v>20.009999999999998</v>
      </c>
      <c r="U22" s="38">
        <f>SUMPRODUCT(LTA!J22:AN22,LTA!J$102:AN$102,LTA!J$103:AN$103)</f>
        <v>33.799999999999997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-137.04</v>
      </c>
      <c r="AC22">
        <f t="shared" si="0"/>
        <v>8.419655372374466</v>
      </c>
      <c r="AD22">
        <f t="shared" si="1"/>
        <v>795.86602602844243</v>
      </c>
      <c r="AE22">
        <f>'IDT-1'!B22</f>
        <v>0</v>
      </c>
      <c r="AF22" s="25"/>
      <c r="AG22">
        <f t="shared" si="2"/>
        <v>795.86602602844243</v>
      </c>
      <c r="AI22" s="35">
        <f>PXIL!H22</f>
        <v>0</v>
      </c>
      <c r="AJ22" s="35">
        <f>PXIL!N22</f>
        <v>0</v>
      </c>
      <c r="AK22" s="35">
        <f>RTM_IEX!H22</f>
        <v>68.19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737.52995928727341</v>
      </c>
      <c r="P23" s="37">
        <v>117.79</v>
      </c>
      <c r="Q23" s="37">
        <v>38.106645735217171</v>
      </c>
      <c r="R23" s="39">
        <v>0</v>
      </c>
      <c r="S23" s="39">
        <v>0</v>
      </c>
      <c r="T23" s="38">
        <f>SUMPRODUCT(LTA!J23:AN23,LTA!J$101:AN$101,LTA!J$103:AN$103)</f>
        <v>20.009999999999998</v>
      </c>
      <c r="U23" s="38">
        <f>SUMPRODUCT(LTA!J23:AN23,LTA!J$102:AN$102,LTA!J$103:AN$103)</f>
        <v>29.99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0.43</v>
      </c>
      <c r="AB23" s="76">
        <f>-STOA!N23</f>
        <v>-137.04</v>
      </c>
      <c r="AC23">
        <f t="shared" si="0"/>
        <v>8.5549535766235216</v>
      </c>
      <c r="AD23">
        <f t="shared" si="1"/>
        <v>813.07665144586701</v>
      </c>
      <c r="AE23">
        <f>'IDT-1'!B23</f>
        <v>0</v>
      </c>
      <c r="AF23" s="25"/>
      <c r="AG23">
        <f t="shared" si="2"/>
        <v>813.07665144586701</v>
      </c>
      <c r="AI23" s="35">
        <f>PXIL!H23</f>
        <v>0</v>
      </c>
      <c r="AJ23" s="35">
        <f>PXIL!N23</f>
        <v>0</v>
      </c>
      <c r="AK23" s="35">
        <f>RTM_IEX!H23</f>
        <v>9.6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758.4965637347683</v>
      </c>
      <c r="P24" s="37">
        <v>117.79</v>
      </c>
      <c r="Q24" s="37">
        <v>38.106645735217171</v>
      </c>
      <c r="R24" s="39">
        <v>0</v>
      </c>
      <c r="S24" s="39">
        <v>0</v>
      </c>
      <c r="T24" s="38">
        <f>SUMPRODUCT(LTA!J24:AN24,LTA!J$101:AN$101,LTA!J$103:AN$103)</f>
        <v>20.009999999999998</v>
      </c>
      <c r="U24" s="38">
        <f>SUMPRODUCT(LTA!J24:AN24,LTA!J$102:AN$102,LTA!J$103:AN$103)</f>
        <v>29.99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0.43</v>
      </c>
      <c r="AB24" s="76">
        <f>-STOA!N24</f>
        <v>-137.04</v>
      </c>
      <c r="AC24">
        <f t="shared" si="0"/>
        <v>8.8758190913139803</v>
      </c>
      <c r="AD24">
        <f t="shared" si="1"/>
        <v>853.89239037867151</v>
      </c>
      <c r="AE24">
        <f>'IDT-1'!B24</f>
        <v>0</v>
      </c>
      <c r="AF24" s="25"/>
      <c r="AG24">
        <f t="shared" si="2"/>
        <v>853.89239037867151</v>
      </c>
      <c r="AI24" s="35">
        <f>PXIL!H24</f>
        <v>0</v>
      </c>
      <c r="AJ24" s="35">
        <f>PXIL!N24</f>
        <v>0</v>
      </c>
      <c r="AK24" s="35">
        <f>RTM_IEX!H24</f>
        <v>29.77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786.63798173801831</v>
      </c>
      <c r="P25" s="37">
        <v>117.79</v>
      </c>
      <c r="Q25" s="37">
        <v>38.106645735217171</v>
      </c>
      <c r="R25" s="39">
        <v>0</v>
      </c>
      <c r="S25" s="39">
        <v>0</v>
      </c>
      <c r="T25" s="38">
        <f>SUMPRODUCT(LTA!J25:AN25,LTA!J$101:AN$101,LTA!J$103:AN$103)</f>
        <v>20.009999999999998</v>
      </c>
      <c r="U25" s="38">
        <f>SUMPRODUCT(LTA!J25:AN25,LTA!J$102:AN$102,LTA!J$103:AN$103)</f>
        <v>27.39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0.43</v>
      </c>
      <c r="AB25" s="76">
        <f>-STOA!N25</f>
        <v>-137.04</v>
      </c>
      <c r="AC25">
        <f t="shared" si="0"/>
        <v>9.3297121517393311</v>
      </c>
      <c r="AD25">
        <f t="shared" si="1"/>
        <v>911.62991532149601</v>
      </c>
      <c r="AE25">
        <f>'IDT-1'!B25</f>
        <v>0</v>
      </c>
      <c r="AF25" s="25"/>
      <c r="AG25">
        <f t="shared" si="2"/>
        <v>911.62991532149601</v>
      </c>
      <c r="AI25" s="35">
        <f>PXIL!H25</f>
        <v>0</v>
      </c>
      <c r="AJ25" s="35">
        <f>PXIL!N25</f>
        <v>0</v>
      </c>
      <c r="AK25" s="35">
        <f>RTM_IEX!H25</f>
        <v>62.42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842.2345706085456</v>
      </c>
      <c r="P26" s="37">
        <v>117.79</v>
      </c>
      <c r="Q26" s="37">
        <v>38.106645735217171</v>
      </c>
      <c r="R26" s="39">
        <v>0</v>
      </c>
      <c r="S26" s="39">
        <v>0</v>
      </c>
      <c r="T26" s="38">
        <f>SUMPRODUCT(LTA!J26:AN26,LTA!J$101:AN$101,LTA!J$103:AN$103)</f>
        <v>20.009999999999998</v>
      </c>
      <c r="U26" s="38">
        <f>SUMPRODUCT(LTA!J26:AN26,LTA!J$102:AN$102,LTA!J$103:AN$103)</f>
        <v>27.39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0.43</v>
      </c>
      <c r="AB26" s="76">
        <f>-STOA!N26</f>
        <v>-137.04</v>
      </c>
      <c r="AC26">
        <f t="shared" si="0"/>
        <v>9.7034615449294446</v>
      </c>
      <c r="AD26">
        <f t="shared" si="1"/>
        <v>959.17275479883347</v>
      </c>
      <c r="AE26">
        <f>'IDT-1'!B26</f>
        <v>0</v>
      </c>
      <c r="AF26" s="25"/>
      <c r="AG26">
        <f t="shared" si="2"/>
        <v>959.17275479883347</v>
      </c>
      <c r="AI26" s="35">
        <f>PXIL!H26</f>
        <v>0</v>
      </c>
      <c r="AJ26" s="35">
        <f>PXIL!N26</f>
        <v>0</v>
      </c>
      <c r="AK26" s="35">
        <f>RTM_IEX!H26</f>
        <v>54.74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840.00738106880726</v>
      </c>
      <c r="P27" s="37">
        <v>110.09</v>
      </c>
      <c r="Q27" s="37">
        <v>38.055617894581424</v>
      </c>
      <c r="R27" s="39">
        <v>0.42482758620689653</v>
      </c>
      <c r="S27" s="39">
        <v>0</v>
      </c>
      <c r="T27" s="38">
        <f>SUMPRODUCT(LTA!J27:AN27,LTA!J$101:AN$101,LTA!J$103:AN$103)</f>
        <v>20.009999999999998</v>
      </c>
      <c r="U27" s="38">
        <f>SUMPRODUCT(LTA!J27:AN27,LTA!J$102:AN$102,LTA!J$103:AN$103)</f>
        <v>27.39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8.3133296858693502</v>
      </c>
      <c r="AD27">
        <f t="shared" si="1"/>
        <v>1009.3094968637265</v>
      </c>
      <c r="AE27">
        <f>'IDT-1'!B27</f>
        <v>0</v>
      </c>
      <c r="AF27" s="25"/>
      <c r="AG27">
        <f t="shared" si="2"/>
        <v>1009.3094968637265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-24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913.12693444857337</v>
      </c>
      <c r="P28" s="37">
        <v>117.78496451778385</v>
      </c>
      <c r="Q28" s="37">
        <v>38.055617894581424</v>
      </c>
      <c r="R28" s="39">
        <v>3.4952054794520548</v>
      </c>
      <c r="S28" s="39">
        <v>0</v>
      </c>
      <c r="T28" s="38">
        <f>SUMPRODUCT(LTA!J28:AN28,LTA!J$101:AN$101,LTA!J$103:AN$103)</f>
        <v>20.009999999999998</v>
      </c>
      <c r="U28" s="38">
        <f>SUMPRODUCT(LTA!J28:AN28,LTA!J$102:AN$102,LTA!J$103:AN$103)</f>
        <v>27.39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8.9676318730375524</v>
      </c>
      <c r="AD28">
        <f t="shared" si="1"/>
        <v>1092.5400904673534</v>
      </c>
      <c r="AE28">
        <f>'IDT-1'!B28</f>
        <v>0</v>
      </c>
      <c r="AF28" s="25"/>
      <c r="AG28">
        <f t="shared" si="2"/>
        <v>1092.5400904673534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-24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940.21793682542682</v>
      </c>
      <c r="P29" s="37">
        <v>117.78</v>
      </c>
      <c r="Q29" s="37">
        <v>38.054392749942267</v>
      </c>
      <c r="R29" s="39">
        <v>9.129999999999999</v>
      </c>
      <c r="S29" s="39">
        <v>0</v>
      </c>
      <c r="T29" s="38">
        <f>SUMPRODUCT(LTA!J29:AN29,LTA!J$101:AN$101,LTA!J$103:AN$103)</f>
        <v>20.13</v>
      </c>
      <c r="U29" s="38">
        <f>SUMPRODUCT(LTA!J29:AN29,LTA!J$102:AN$102,LTA!J$103:AN$103)</f>
        <v>27.39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9.274803170687882</v>
      </c>
      <c r="AD29">
        <f t="shared" si="1"/>
        <v>1179.8025264046817</v>
      </c>
      <c r="AE29">
        <f>'IDT-1'!B29</f>
        <v>0</v>
      </c>
      <c r="AF29" s="25"/>
      <c r="AG29">
        <f t="shared" si="2"/>
        <v>1179.8025264046817</v>
      </c>
      <c r="AI29" s="35">
        <f>PXIL!H29</f>
        <v>0</v>
      </c>
      <c r="AJ29" s="35">
        <f>PXIL!N29</f>
        <v>0</v>
      </c>
      <c r="AK29" s="35">
        <f>RTM_IEX!H29</f>
        <v>30.73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978.86329356980218</v>
      </c>
      <c r="P30" s="37">
        <v>117.78</v>
      </c>
      <c r="Q30" s="37">
        <v>38.054392749942267</v>
      </c>
      <c r="R30" s="39">
        <v>16.839999999999996</v>
      </c>
      <c r="S30" s="39">
        <v>0</v>
      </c>
      <c r="T30" s="38">
        <f>SUMPRODUCT(LTA!J30:AN30,LTA!J$101:AN$101,LTA!J$103:AN$103)</f>
        <v>20.41</v>
      </c>
      <c r="U30" s="38">
        <f>SUMPRODUCT(LTA!J30:AN30,LTA!J$102:AN$102,LTA!J$103:AN$103)</f>
        <v>27.39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9.7734209532940088</v>
      </c>
      <c r="AD30">
        <f t="shared" si="1"/>
        <v>1243.2292653664508</v>
      </c>
      <c r="AE30">
        <f>'IDT-1'!B30</f>
        <v>0</v>
      </c>
      <c r="AF30" s="25"/>
      <c r="AG30">
        <f t="shared" si="2"/>
        <v>1243.2292653664508</v>
      </c>
      <c r="AI30" s="35">
        <f>PXIL!H30</f>
        <v>0</v>
      </c>
      <c r="AJ30" s="35">
        <f>PXIL!N30</f>
        <v>0</v>
      </c>
      <c r="AK30" s="35">
        <f>RTM_IEX!H30</f>
        <v>48.02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1028.9507909143572</v>
      </c>
      <c r="P31" s="37">
        <v>117.78</v>
      </c>
      <c r="Q31" s="37">
        <v>38.054392749942267</v>
      </c>
      <c r="R31" s="39">
        <v>28.53</v>
      </c>
      <c r="S31" s="39">
        <v>0</v>
      </c>
      <c r="T31" s="38">
        <f>SUMPRODUCT(LTA!J31:AN31,LTA!J$101:AN$101,LTA!J$103:AN$103)</f>
        <v>23.8</v>
      </c>
      <c r="U31" s="38">
        <f>SUMPRODUCT(LTA!J31:AN31,LTA!J$102:AN$102,LTA!J$103:AN$103)</f>
        <v>27.39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10.305361432581533</v>
      </c>
      <c r="AD31">
        <f t="shared" si="1"/>
        <v>1310.8948222317179</v>
      </c>
      <c r="AE31">
        <f>'IDT-1'!B31</f>
        <v>0</v>
      </c>
      <c r="AF31" s="25"/>
      <c r="AG31">
        <f t="shared" si="2"/>
        <v>1310.8948222317179</v>
      </c>
      <c r="AI31" s="35">
        <f>PXIL!H31</f>
        <v>0</v>
      </c>
      <c r="AJ31" s="35">
        <f>PXIL!N31</f>
        <v>0</v>
      </c>
      <c r="AK31" s="35">
        <f>RTM_IEX!H31</f>
        <v>50.9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1052.7959164104761</v>
      </c>
      <c r="P32" s="37">
        <v>117.78</v>
      </c>
      <c r="Q32" s="37">
        <v>38.054392749942267</v>
      </c>
      <c r="R32" s="39">
        <v>39.57</v>
      </c>
      <c r="S32" s="39">
        <v>0</v>
      </c>
      <c r="T32" s="38">
        <f>SUMPRODUCT(LTA!J32:AN32,LTA!J$101:AN$101,LTA!J$103:AN$103)</f>
        <v>32.299999999999997</v>
      </c>
      <c r="U32" s="38">
        <f>SUMPRODUCT(LTA!J32:AN32,LTA!J$102:AN$102,LTA!J$103:AN$103)</f>
        <v>27.39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10.808579411451261</v>
      </c>
      <c r="AD32">
        <f t="shared" si="1"/>
        <v>1374.9067297489669</v>
      </c>
      <c r="AE32">
        <f>'IDT-1'!B32</f>
        <v>0</v>
      </c>
      <c r="AF32" s="25"/>
      <c r="AG32">
        <f t="shared" si="2"/>
        <v>1374.9067297489669</v>
      </c>
      <c r="AI32" s="35">
        <f>PXIL!H32</f>
        <v>0</v>
      </c>
      <c r="AJ32" s="35">
        <f>PXIL!N32</f>
        <v>0</v>
      </c>
      <c r="AK32" s="35">
        <f>RTM_IEX!H32</f>
        <v>72.03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1064.1442112091174</v>
      </c>
      <c r="P33" s="37">
        <v>117.78</v>
      </c>
      <c r="Q33" s="37">
        <v>38.054392749942267</v>
      </c>
      <c r="R33" s="39">
        <v>43</v>
      </c>
      <c r="S33" s="39">
        <v>0</v>
      </c>
      <c r="T33" s="38">
        <f>SUMPRODUCT(LTA!J33:AN33,LTA!J$101:AN$101,LTA!J$103:AN$103)</f>
        <v>49.2</v>
      </c>
      <c r="U33" s="38">
        <f>SUMPRODUCT(LTA!J33:AN33,LTA!J$102:AN$102,LTA!J$103:AN$103)</f>
        <v>27.39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10.800922110880665</v>
      </c>
      <c r="AD33">
        <f t="shared" si="1"/>
        <v>1373.9326818481788</v>
      </c>
      <c r="AE33">
        <f>'IDT-1'!B33</f>
        <v>56.944000000000003</v>
      </c>
      <c r="AF33" s="25"/>
      <c r="AG33">
        <f t="shared" si="2"/>
        <v>1430.8766818481788</v>
      </c>
      <c r="AI33" s="35">
        <f>PXIL!H33</f>
        <v>0</v>
      </c>
      <c r="AJ33" s="35">
        <f>PXIL!N33</f>
        <v>0</v>
      </c>
      <c r="AK33" s="35">
        <f>RTM_IEX!H33</f>
        <v>9.6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29.77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1057.5540459452279</v>
      </c>
      <c r="P34" s="37">
        <v>117.78</v>
      </c>
      <c r="Q34" s="37">
        <v>38.054392749942267</v>
      </c>
      <c r="R34" s="39">
        <v>42.999999999999993</v>
      </c>
      <c r="S34" s="39">
        <v>0</v>
      </c>
      <c r="T34" s="38">
        <f>SUMPRODUCT(LTA!J34:AN34,LTA!J$101:AN$101,LTA!J$103:AN$103)</f>
        <v>76.850000000000009</v>
      </c>
      <c r="U34" s="38">
        <f>SUMPRODUCT(LTA!J34:AN34,LTA!J$102:AN$102,LTA!J$103:AN$103)</f>
        <v>27.39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45.34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11.249576821822325</v>
      </c>
      <c r="AD34">
        <f t="shared" si="1"/>
        <v>1431.0038618733477</v>
      </c>
      <c r="AE34">
        <f>'IDT-1'!B34</f>
        <v>46.097999999999999</v>
      </c>
      <c r="AF34" s="25"/>
      <c r="AG34">
        <f t="shared" si="2"/>
        <v>1477.1018618733476</v>
      </c>
      <c r="AI34" s="35">
        <f>PXIL!H34</f>
        <v>0</v>
      </c>
      <c r="AJ34" s="35">
        <f>PXIL!N34</f>
        <v>0</v>
      </c>
      <c r="AK34" s="35">
        <f>RTM_IEX!H34</f>
        <v>9.6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20.89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1013.6580302664599</v>
      </c>
      <c r="P35" s="37">
        <v>117.78</v>
      </c>
      <c r="Q35" s="37">
        <v>38.054392749942267</v>
      </c>
      <c r="R35" s="39">
        <v>47.499999999999993</v>
      </c>
      <c r="S35" s="39">
        <v>0</v>
      </c>
      <c r="T35" s="38">
        <f>SUMPRODUCT(LTA!J35:AN35,LTA!J$101:AN$101,LTA!J$103:AN$103)</f>
        <v>112.12</v>
      </c>
      <c r="U35" s="38">
        <f>SUMPRODUCT(LTA!J35:AN35,LTA!J$102:AN$102,LTA!J$103:AN$103)</f>
        <v>27.39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70.11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11.407947899527938</v>
      </c>
      <c r="AD35">
        <f t="shared" si="1"/>
        <v>1451.1494751168746</v>
      </c>
      <c r="AE35">
        <f>'IDT-1'!B35</f>
        <v>23.861999999999998</v>
      </c>
      <c r="AF35" s="25"/>
      <c r="AG35">
        <f t="shared" si="2"/>
        <v>1475.0114751168746</v>
      </c>
      <c r="AI35" s="35">
        <f>PXIL!H35</f>
        <v>0</v>
      </c>
      <c r="AJ35" s="35">
        <f>PXIL!N35</f>
        <v>0</v>
      </c>
      <c r="AK35" s="35">
        <f>RTM_IEX!H35</f>
        <v>29.77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986.66301899295831</v>
      </c>
      <c r="P36" s="37">
        <v>117.78</v>
      </c>
      <c r="Q36" s="37">
        <v>38.054392749942267</v>
      </c>
      <c r="R36" s="39">
        <v>47.499999999999993</v>
      </c>
      <c r="S36" s="39">
        <v>0</v>
      </c>
      <c r="T36" s="38">
        <f>SUMPRODUCT(LTA!J36:AN36,LTA!J$101:AN$101,LTA!J$103:AN$103)</f>
        <v>152.4</v>
      </c>
      <c r="U36" s="38">
        <f>SUMPRODUCT(LTA!J36:AN36,LTA!J$102:AN$102,LTA!J$103:AN$103)</f>
        <v>27.39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11.563986811594626</v>
      </c>
      <c r="AD36">
        <f t="shared" si="1"/>
        <v>1470.9984249313063</v>
      </c>
      <c r="AE36">
        <f>'IDT-1'!B36</f>
        <v>25.489000000000001</v>
      </c>
      <c r="AF36" s="25"/>
      <c r="AG36">
        <f t="shared" si="2"/>
        <v>1496.4874249313064</v>
      </c>
      <c r="AI36" s="35">
        <f>PXIL!H36</f>
        <v>0</v>
      </c>
      <c r="AJ36" s="35">
        <f>PXIL!N36</f>
        <v>0</v>
      </c>
      <c r="AK36" s="35">
        <f>RTM_IEX!H36</f>
        <v>34.57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72.03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960.8116142606292</v>
      </c>
      <c r="P37" s="37">
        <v>117.78</v>
      </c>
      <c r="Q37" s="37">
        <v>38.054392749942267</v>
      </c>
      <c r="R37" s="39">
        <v>47.499999999999993</v>
      </c>
      <c r="S37" s="39">
        <v>0</v>
      </c>
      <c r="T37" s="38">
        <f>SUMPRODUCT(LTA!J37:AN37,LTA!J$101:AN$101,LTA!J$103:AN$103)</f>
        <v>183.61</v>
      </c>
      <c r="U37" s="38">
        <f>SUMPRODUCT(LTA!J37:AN37,LTA!J$102:AN$102,LTA!J$103:AN$103)</f>
        <v>27.39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11.853043854682459</v>
      </c>
      <c r="AD37">
        <f t="shared" si="1"/>
        <v>1507.7679631558892</v>
      </c>
      <c r="AE37">
        <f>'IDT-1'!B37</f>
        <v>20.065999999999999</v>
      </c>
      <c r="AF37" s="25"/>
      <c r="AG37">
        <f t="shared" si="2"/>
        <v>1527.8339631558893</v>
      </c>
      <c r="AI37" s="35">
        <f>PXIL!H37</f>
        <v>0</v>
      </c>
      <c r="AJ37" s="35">
        <f>PXIL!N37</f>
        <v>0</v>
      </c>
      <c r="AK37" s="35">
        <f>RTM_IEX!H37</f>
        <v>71.069999999999993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67.23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940.56440904546457</v>
      </c>
      <c r="P38" s="37">
        <v>117.78</v>
      </c>
      <c r="Q38" s="37">
        <v>38.054392749942267</v>
      </c>
      <c r="R38" s="39">
        <v>47.5</v>
      </c>
      <c r="S38" s="39">
        <v>0</v>
      </c>
      <c r="T38" s="38">
        <f>SUMPRODUCT(LTA!J38:AN38,LTA!J$101:AN$101,LTA!J$103:AN$103)</f>
        <v>226.22</v>
      </c>
      <c r="U38" s="38">
        <f>SUMPRODUCT(LTA!J38:AN38,LTA!J$102:AN$102,LTA!J$103:AN$103)</f>
        <v>27.39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11.817731654004175</v>
      </c>
      <c r="AD38">
        <f t="shared" si="1"/>
        <v>1503.2760701414029</v>
      </c>
      <c r="AE38">
        <f>'IDT-1'!B38</f>
        <v>30.913</v>
      </c>
      <c r="AF38" s="25"/>
      <c r="AG38">
        <f t="shared" si="2"/>
        <v>1534.1890701414029</v>
      </c>
      <c r="AI38" s="35">
        <f>PXIL!H38</f>
        <v>0</v>
      </c>
      <c r="AJ38" s="35">
        <f>PXIL!N38</f>
        <v>0</v>
      </c>
      <c r="AK38" s="35">
        <f>RTM_IEX!H38</f>
        <v>81.63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29.78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920.34357978094079</v>
      </c>
      <c r="P39" s="37">
        <v>117.78</v>
      </c>
      <c r="Q39" s="37">
        <v>38.054997373259795</v>
      </c>
      <c r="R39" s="39">
        <v>47.5</v>
      </c>
      <c r="S39" s="39">
        <v>0</v>
      </c>
      <c r="T39" s="38">
        <f>SUMPRODUCT(LTA!J39:AN39,LTA!J$101:AN$101,LTA!J$103:AN$103)</f>
        <v>264.7</v>
      </c>
      <c r="U39" s="38">
        <f>SUMPRODUCT(LTA!J39:AN39,LTA!J$102:AN$102,LTA!J$103:AN$103)</f>
        <v>27.39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2.4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12.086283901802764</v>
      </c>
      <c r="AD39">
        <f t="shared" si="1"/>
        <v>1537.4372932523979</v>
      </c>
      <c r="AE39">
        <f>'IDT-1'!B39</f>
        <v>30.913</v>
      </c>
      <c r="AF39" s="25"/>
      <c r="AG39">
        <f t="shared" si="2"/>
        <v>1568.3502932523979</v>
      </c>
      <c r="AI39" s="35">
        <f>PXIL!H39</f>
        <v>0</v>
      </c>
      <c r="AJ39" s="35">
        <f>PXIL!N39</f>
        <v>0</v>
      </c>
      <c r="AK39" s="35">
        <f>RTM_IEX!H39</f>
        <v>119.09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6.19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920.35310956150522</v>
      </c>
      <c r="P40" s="37">
        <v>117.78</v>
      </c>
      <c r="Q40" s="37">
        <v>38.054997373259795</v>
      </c>
      <c r="R40" s="39">
        <v>47.5</v>
      </c>
      <c r="S40" s="39">
        <v>0</v>
      </c>
      <c r="T40" s="38">
        <f>SUMPRODUCT(LTA!J40:AN40,LTA!J$101:AN$101,LTA!J$103:AN$103)</f>
        <v>303.33</v>
      </c>
      <c r="U40" s="38">
        <f>SUMPRODUCT(LTA!J40:AN40,LTA!J$102:AN$102,LTA!J$103:AN$103)</f>
        <v>27.39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12.268176234091165</v>
      </c>
      <c r="AD40">
        <f t="shared" si="1"/>
        <v>1560.5749307006736</v>
      </c>
      <c r="AE40">
        <f>'IDT-1'!B40</f>
        <v>15</v>
      </c>
      <c r="AF40" s="25"/>
      <c r="AG40">
        <f t="shared" si="2"/>
        <v>1575.5749307006736</v>
      </c>
      <c r="AI40" s="35">
        <f>PXIL!H40</f>
        <v>0</v>
      </c>
      <c r="AJ40" s="35">
        <f>PXIL!N40</f>
        <v>0</v>
      </c>
      <c r="AK40" s="35">
        <f>RTM_IEX!H40</f>
        <v>112.36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927.15623489279574</v>
      </c>
      <c r="P41" s="37">
        <v>117.78</v>
      </c>
      <c r="Q41" s="37">
        <v>38.054997373259795</v>
      </c>
      <c r="R41" s="39">
        <v>47.5</v>
      </c>
      <c r="S41" s="39">
        <v>0</v>
      </c>
      <c r="T41" s="38">
        <f>SUMPRODUCT(LTA!J41:AN41,LTA!J$101:AN$101,LTA!J$103:AN$103)</f>
        <v>342.76</v>
      </c>
      <c r="U41" s="38">
        <f>SUMPRODUCT(LTA!J41:AN41,LTA!J$102:AN$102,LTA!J$103:AN$103)</f>
        <v>27.39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12.411642611675232</v>
      </c>
      <c r="AD41">
        <f t="shared" si="1"/>
        <v>1578.8245896543804</v>
      </c>
      <c r="AE41">
        <f>'IDT-1'!B41</f>
        <v>0</v>
      </c>
      <c r="AF41" s="25"/>
      <c r="AG41">
        <f t="shared" si="2"/>
        <v>1578.8245896543804</v>
      </c>
      <c r="AI41" s="35">
        <f>PXIL!H41</f>
        <v>0</v>
      </c>
      <c r="AJ41" s="35">
        <f>PXIL!N41</f>
        <v>0</v>
      </c>
      <c r="AK41" s="35">
        <f>RTM_IEX!H41</f>
        <v>84.52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941.12785536381034</v>
      </c>
      <c r="P42" s="37">
        <v>117.78</v>
      </c>
      <c r="Q42" s="37">
        <v>38.054997373259795</v>
      </c>
      <c r="R42" s="39">
        <v>47.5</v>
      </c>
      <c r="S42" s="39">
        <v>0</v>
      </c>
      <c r="T42" s="38">
        <f>SUMPRODUCT(LTA!J42:AN42,LTA!J$101:AN$101,LTA!J$103:AN$103)</f>
        <v>379.62</v>
      </c>
      <c r="U42" s="38">
        <f>SUMPRODUCT(LTA!J42:AN42,LTA!J$102:AN$102,LTA!J$103:AN$103)</f>
        <v>27.39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12.553381251349146</v>
      </c>
      <c r="AD42">
        <f t="shared" si="1"/>
        <v>1596.854471485721</v>
      </c>
      <c r="AE42">
        <f>'IDT-1'!B42</f>
        <v>0</v>
      </c>
      <c r="AF42" s="25"/>
      <c r="AG42">
        <f t="shared" si="2"/>
        <v>1596.854471485721</v>
      </c>
      <c r="AI42" s="35">
        <f>PXIL!H42</f>
        <v>0</v>
      </c>
      <c r="AJ42" s="35">
        <f>PXIL!N42</f>
        <v>0</v>
      </c>
      <c r="AK42" s="35">
        <f>RTM_IEX!H42</f>
        <v>51.86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922.5327924879216</v>
      </c>
      <c r="P43" s="37">
        <v>117.77999999999999</v>
      </c>
      <c r="Q43" s="37">
        <v>38.055027748414368</v>
      </c>
      <c r="R43" s="39">
        <v>47.5</v>
      </c>
      <c r="S43" s="39">
        <v>0</v>
      </c>
      <c r="T43" s="38">
        <f>SUMPRODUCT(LTA!J43:AN43,LTA!J$101:AN$101,LTA!J$103:AN$103)</f>
        <v>412.80999999999995</v>
      </c>
      <c r="U43" s="38">
        <f>SUMPRODUCT(LTA!J43:AN43,LTA!J$102:AN$102,LTA!J$103:AN$103)</f>
        <v>27.39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12.584775997843421</v>
      </c>
      <c r="AD43">
        <f t="shared" si="1"/>
        <v>1600.8480442384925</v>
      </c>
      <c r="AE43">
        <f>'IDT-1'!B43</f>
        <v>0</v>
      </c>
      <c r="AF43" s="25"/>
      <c r="AG43">
        <f t="shared" si="2"/>
        <v>1600.8480442384925</v>
      </c>
      <c r="AI43" s="35">
        <f>PXIL!H43</f>
        <v>0</v>
      </c>
      <c r="AJ43" s="35">
        <f>PXIL!N43</f>
        <v>0</v>
      </c>
      <c r="AK43" s="35">
        <f>RTM_IEX!H43</f>
        <v>41.29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880.19459630583924</v>
      </c>
      <c r="P44" s="37">
        <v>117.77999999999999</v>
      </c>
      <c r="Q44" s="37">
        <v>38.055027748414368</v>
      </c>
      <c r="R44" s="39">
        <v>47.5</v>
      </c>
      <c r="S44" s="39">
        <v>0</v>
      </c>
      <c r="T44" s="38">
        <f>SUMPRODUCT(LTA!J44:AN44,LTA!J$101:AN$101,LTA!J$103:AN$103)</f>
        <v>439.12</v>
      </c>
      <c r="U44" s="38">
        <f>SUMPRODUCT(LTA!J44:AN44,LTA!J$102:AN$102,LTA!J$103:AN$103)</f>
        <v>27.39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12.572232067623176</v>
      </c>
      <c r="AD44">
        <f t="shared" si="1"/>
        <v>1599.2523919866303</v>
      </c>
      <c r="AE44">
        <f>'IDT-1'!B44</f>
        <v>0</v>
      </c>
      <c r="AF44" s="25"/>
      <c r="AG44">
        <f t="shared" si="2"/>
        <v>1599.2523919866303</v>
      </c>
      <c r="AI44" s="35">
        <f>PXIL!H44</f>
        <v>0</v>
      </c>
      <c r="AJ44" s="35">
        <f>PXIL!N44</f>
        <v>0</v>
      </c>
      <c r="AK44" s="35">
        <f>RTM_IEX!H44</f>
        <v>55.71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860.28623489279562</v>
      </c>
      <c r="P45" s="37">
        <v>117.77999999999999</v>
      </c>
      <c r="Q45" s="37">
        <v>38.055027748414368</v>
      </c>
      <c r="R45" s="39">
        <v>47.5</v>
      </c>
      <c r="S45" s="39">
        <v>0</v>
      </c>
      <c r="T45" s="38">
        <f>SUMPRODUCT(LTA!J45:AN45,LTA!J$101:AN$101,LTA!J$103:AN$103)</f>
        <v>465.28</v>
      </c>
      <c r="U45" s="38">
        <f>SUMPRODUCT(LTA!J45:AN45,LTA!J$102:AN$102,LTA!J$103:AN$103)</f>
        <v>27.39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12.508596848601435</v>
      </c>
      <c r="AD45">
        <f t="shared" si="1"/>
        <v>1591.1576657926084</v>
      </c>
      <c r="AE45">
        <f>'IDT-1'!B45</f>
        <v>0</v>
      </c>
      <c r="AF45" s="25"/>
      <c r="AG45">
        <f t="shared" si="2"/>
        <v>1591.1576657926084</v>
      </c>
      <c r="AI45" s="35">
        <f>PXIL!H45</f>
        <v>0</v>
      </c>
      <c r="AJ45" s="35">
        <f>PXIL!N45</f>
        <v>0</v>
      </c>
      <c r="AK45" s="35">
        <f>RTM_IEX!H45</f>
        <v>41.3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842.47734992902747</v>
      </c>
      <c r="P46" s="37">
        <v>117.77999999999999</v>
      </c>
      <c r="Q46" s="37">
        <v>38.055027748414368</v>
      </c>
      <c r="R46" s="39">
        <v>47.5</v>
      </c>
      <c r="S46" s="39">
        <v>0</v>
      </c>
      <c r="T46" s="38">
        <f>SUMPRODUCT(LTA!J46:AN46,LTA!J$101:AN$101,LTA!J$103:AN$103)</f>
        <v>484.34000000000003</v>
      </c>
      <c r="U46" s="38">
        <f>SUMPRODUCT(LTA!J46:AN46,LTA!J$102:AN$102,LTA!J$103:AN$103)</f>
        <v>27.39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12.473349545884044</v>
      </c>
      <c r="AD46">
        <f t="shared" si="1"/>
        <v>1586.6740281315576</v>
      </c>
      <c r="AE46">
        <f>'IDT-1'!B46</f>
        <v>0</v>
      </c>
      <c r="AF46" s="25"/>
      <c r="AG46">
        <f t="shared" si="2"/>
        <v>1586.6740281315576</v>
      </c>
      <c r="AI46" s="35">
        <f>PXIL!H46</f>
        <v>0</v>
      </c>
      <c r="AJ46" s="35">
        <f>PXIL!N46</f>
        <v>0</v>
      </c>
      <c r="AK46" s="35">
        <f>RTM_IEX!H46</f>
        <v>35.53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798.07065295509494</v>
      </c>
      <c r="P47" s="37">
        <v>117.77999999999999</v>
      </c>
      <c r="Q47" s="37">
        <v>38.055027748414368</v>
      </c>
      <c r="R47" s="39">
        <v>47.5</v>
      </c>
      <c r="S47" s="39">
        <v>0</v>
      </c>
      <c r="T47" s="38">
        <f>SUMPRODUCT(LTA!J47:AN47,LTA!J$101:AN$101,LTA!J$103:AN$103)</f>
        <v>506.66999999999996</v>
      </c>
      <c r="U47" s="38">
        <f>SUMPRODUCT(LTA!J47:AN47,LTA!J$102:AN$102,LTA!J$103:AN$103)</f>
        <v>26.99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12.27564530948737</v>
      </c>
      <c r="AD47">
        <f t="shared" si="1"/>
        <v>1561.5250353940219</v>
      </c>
      <c r="AE47">
        <f>'IDT-1'!B47</f>
        <v>0</v>
      </c>
      <c r="AF47" s="25"/>
      <c r="AG47">
        <f t="shared" si="2"/>
        <v>1561.5250353940219</v>
      </c>
      <c r="AI47" s="35">
        <f>PXIL!H47</f>
        <v>0</v>
      </c>
      <c r="AJ47" s="35">
        <f>PXIL!N47</f>
        <v>0</v>
      </c>
      <c r="AK47" s="35">
        <f>RTM_IEX!H47</f>
        <v>32.659999999999997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769.26065295509488</v>
      </c>
      <c r="P48" s="37">
        <v>117.77999999999999</v>
      </c>
      <c r="Q48" s="37">
        <v>38.055027748414368</v>
      </c>
      <c r="R48" s="39">
        <v>47.5</v>
      </c>
      <c r="S48" s="39">
        <v>0</v>
      </c>
      <c r="T48" s="38">
        <f>SUMPRODUCT(LTA!J48:AN48,LTA!J$101:AN$101,LTA!J$103:AN$103)</f>
        <v>522.46</v>
      </c>
      <c r="U48" s="38">
        <f>SUMPRODUCT(LTA!J48:AN48,LTA!J$102:AN$102,LTA!J$103:AN$103)</f>
        <v>27.189999999999998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12.198035309487372</v>
      </c>
      <c r="AD48">
        <f t="shared" si="1"/>
        <v>1551.6526453940219</v>
      </c>
      <c r="AE48">
        <f>'IDT-1'!B48</f>
        <v>0</v>
      </c>
      <c r="AF48" s="25"/>
      <c r="AG48">
        <f t="shared" si="2"/>
        <v>1551.6526453940219</v>
      </c>
      <c r="AI48" s="35">
        <f>PXIL!H48</f>
        <v>0</v>
      </c>
      <c r="AJ48" s="35">
        <f>PXIL!N48</f>
        <v>0</v>
      </c>
      <c r="AK48" s="35">
        <f>RTM_IEX!H48</f>
        <v>35.53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705.89393299171991</v>
      </c>
      <c r="P49" s="37">
        <v>117.77999999999999</v>
      </c>
      <c r="Q49" s="37">
        <v>38.055027748414368</v>
      </c>
      <c r="R49" s="39">
        <v>47.5</v>
      </c>
      <c r="S49" s="39">
        <v>0</v>
      </c>
      <c r="T49" s="38">
        <f>SUMPRODUCT(LTA!J49:AN49,LTA!J$101:AN$101,LTA!J$103:AN$103)</f>
        <v>532.71</v>
      </c>
      <c r="U49" s="38">
        <f>SUMPRODUCT(LTA!J49:AN49,LTA!J$102:AN$102,LTA!J$103:AN$103)</f>
        <v>26.589999999999996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12.123648893773044</v>
      </c>
      <c r="AD49">
        <f t="shared" si="1"/>
        <v>1542.1903118463611</v>
      </c>
      <c r="AE49">
        <f>'IDT-1'!B49</f>
        <v>0</v>
      </c>
      <c r="AF49" s="25"/>
      <c r="AG49">
        <f t="shared" si="2"/>
        <v>1542.1903118463611</v>
      </c>
      <c r="AI49" s="35">
        <f>PXIL!H49</f>
        <v>0</v>
      </c>
      <c r="AJ49" s="35">
        <f>PXIL!N49</f>
        <v>0</v>
      </c>
      <c r="AK49" s="35">
        <f>RTM_IEX!H49</f>
        <v>79.709999999999994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675.05393368734997</v>
      </c>
      <c r="P50" s="37">
        <v>117.77999999999999</v>
      </c>
      <c r="Q50" s="37">
        <v>38.055027748414368</v>
      </c>
      <c r="R50" s="39">
        <v>47.5</v>
      </c>
      <c r="S50" s="39">
        <v>0</v>
      </c>
      <c r="T50" s="38">
        <f>SUMPRODUCT(LTA!J50:AN50,LTA!J$101:AN$101,LTA!J$103:AN$103)</f>
        <v>541</v>
      </c>
      <c r="U50" s="38">
        <f>SUMPRODUCT(LTA!J50:AN50,LTA!J$102:AN$102,LTA!J$103:AN$103)</f>
        <v>26.589999999999996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12.000174899198958</v>
      </c>
      <c r="AD50">
        <f t="shared" si="1"/>
        <v>1526.483786536565</v>
      </c>
      <c r="AE50">
        <f>'IDT-1'!B50</f>
        <v>0</v>
      </c>
      <c r="AF50" s="25"/>
      <c r="AG50">
        <f t="shared" si="2"/>
        <v>1526.483786536565</v>
      </c>
      <c r="AI50" s="35">
        <f>PXIL!H50</f>
        <v>0</v>
      </c>
      <c r="AJ50" s="35">
        <f>PXIL!N50</f>
        <v>0</v>
      </c>
      <c r="AK50" s="35">
        <f>RTM_IEX!H50</f>
        <v>86.43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665.35737933952385</v>
      </c>
      <c r="P51" s="37">
        <v>119.35</v>
      </c>
      <c r="Q51" s="37">
        <v>38.054997373259795</v>
      </c>
      <c r="R51" s="39">
        <v>47.5</v>
      </c>
      <c r="S51" s="39">
        <v>0</v>
      </c>
      <c r="T51" s="38">
        <f>SUMPRODUCT(LTA!J51:AN51,LTA!J$101:AN$101,LTA!J$103:AN$103)</f>
        <v>544.12</v>
      </c>
      <c r="U51" s="38">
        <f>SUMPRODUCT(LTA!J51:AN51,LTA!J$102:AN$102,LTA!J$103:AN$103)</f>
        <v>26.589999999999996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11.736483538359712</v>
      </c>
      <c r="AD51">
        <f t="shared" si="1"/>
        <v>1492.940893174424</v>
      </c>
      <c r="AE51">
        <f>'IDT-1'!B51</f>
        <v>0</v>
      </c>
      <c r="AF51" s="25"/>
      <c r="AG51">
        <f t="shared" si="2"/>
        <v>1492.940893174424</v>
      </c>
      <c r="AI51" s="35">
        <f>PXIL!H51</f>
        <v>0</v>
      </c>
      <c r="AJ51" s="35">
        <f>PXIL!N51</f>
        <v>0</v>
      </c>
      <c r="AK51" s="35">
        <f>RTM_IEX!H51</f>
        <v>57.63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-4.0000000000000008E-2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648.15393368734988</v>
      </c>
      <c r="P52" s="37">
        <v>119.35</v>
      </c>
      <c r="Q52" s="37">
        <v>38.054997373259795</v>
      </c>
      <c r="R52" s="39">
        <v>47.5</v>
      </c>
      <c r="S52" s="39">
        <v>0</v>
      </c>
      <c r="T52" s="38">
        <f>SUMPRODUCT(LTA!J52:AN52,LTA!J$101:AN$101,LTA!J$103:AN$103)</f>
        <v>544.07999999999993</v>
      </c>
      <c r="U52" s="38">
        <f>SUMPRODUCT(LTA!J52:AN52,LTA!J$102:AN$102,LTA!J$103:AN$103)</f>
        <v>26.589999999999996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11.624763115004058</v>
      </c>
      <c r="AD52">
        <f t="shared" si="1"/>
        <v>1478.6491679456053</v>
      </c>
      <c r="AE52">
        <f>'IDT-1'!B52</f>
        <v>0</v>
      </c>
      <c r="AF52" s="25"/>
      <c r="AG52">
        <f t="shared" si="2"/>
        <v>1478.6491679456053</v>
      </c>
      <c r="AI52" s="35">
        <f>PXIL!H52</f>
        <v>0</v>
      </c>
      <c r="AJ52" s="35">
        <f>PXIL!N52</f>
        <v>0</v>
      </c>
      <c r="AK52" s="35">
        <f>RTM_IEX!H52</f>
        <v>60.51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-4.0000000000000008E-2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639.51636892648037</v>
      </c>
      <c r="P53" s="37">
        <v>117.77999999999999</v>
      </c>
      <c r="Q53" s="37">
        <v>38.054997373259795</v>
      </c>
      <c r="R53" s="39">
        <v>47.5</v>
      </c>
      <c r="S53" s="39">
        <v>0</v>
      </c>
      <c r="T53" s="38">
        <f>SUMPRODUCT(LTA!J53:AN53,LTA!J$101:AN$101,LTA!J$103:AN$103)</f>
        <v>544.13</v>
      </c>
      <c r="U53" s="38">
        <f>SUMPRODUCT(LTA!J53:AN53,LTA!J$102:AN$102,LTA!J$103:AN$103)</f>
        <v>28.189999999999998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11.423152109869276</v>
      </c>
      <c r="AD53">
        <f t="shared" si="1"/>
        <v>1453.0032141898707</v>
      </c>
      <c r="AE53">
        <f>'IDT-1'!B53</f>
        <v>0</v>
      </c>
      <c r="AF53" s="25"/>
      <c r="AG53">
        <f t="shared" si="2"/>
        <v>1453.0032141898707</v>
      </c>
      <c r="AI53" s="35">
        <f>PXIL!H53</f>
        <v>0</v>
      </c>
      <c r="AJ53" s="35">
        <f>PXIL!N53</f>
        <v>0</v>
      </c>
      <c r="AK53" s="35">
        <f>RTM_IEX!H53</f>
        <v>43.22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-4.0000000000000008E-2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621.27839292648036</v>
      </c>
      <c r="P54" s="37">
        <v>117.77999999999999</v>
      </c>
      <c r="Q54" s="37">
        <v>38.054997373259795</v>
      </c>
      <c r="R54" s="39">
        <v>47.5</v>
      </c>
      <c r="S54" s="39">
        <v>0</v>
      </c>
      <c r="T54" s="38">
        <f>SUMPRODUCT(LTA!J54:AN54,LTA!J$101:AN$101,LTA!J$103:AN$103)</f>
        <v>544.04</v>
      </c>
      <c r="U54" s="38">
        <f>SUMPRODUCT(LTA!J54:AN54,LTA!J$102:AN$102,LTA!J$103:AN$103)</f>
        <v>28.99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0.86</v>
      </c>
      <c r="AB54" s="76">
        <f>-STOA!N54</f>
        <v>0</v>
      </c>
      <c r="AC54">
        <f t="shared" si="0"/>
        <v>11.211475897069274</v>
      </c>
      <c r="AD54">
        <f t="shared" si="1"/>
        <v>1426.0769144026706</v>
      </c>
      <c r="AE54">
        <f>'IDT-1'!B54</f>
        <v>0</v>
      </c>
      <c r="AF54" s="25"/>
      <c r="AG54">
        <f t="shared" si="2"/>
        <v>1426.0769144026706</v>
      </c>
      <c r="AI54" s="35">
        <f>PXIL!H54</f>
        <v>0</v>
      </c>
      <c r="AJ54" s="35">
        <f>PXIL!N54</f>
        <v>0</v>
      </c>
      <c r="AK54" s="35">
        <f>RTM_IEX!H54</f>
        <v>33.61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-4.0000000000000008E-2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627.48843790467481</v>
      </c>
      <c r="P55" s="37">
        <v>117.12</v>
      </c>
      <c r="Q55" s="37">
        <v>38.406698063840921</v>
      </c>
      <c r="R55" s="39">
        <v>47.5</v>
      </c>
      <c r="S55" s="39">
        <v>0</v>
      </c>
      <c r="T55" s="38">
        <f>SUMPRODUCT(LTA!J55:AN55,LTA!J$101:AN$101,LTA!J$103:AN$103)</f>
        <v>539.73</v>
      </c>
      <c r="U55" s="38">
        <f>SUMPRODUCT(LTA!J55:AN55,LTA!J$102:AN$102,LTA!J$103:AN$103)</f>
        <v>29.39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10.964151513285728</v>
      </c>
      <c r="AD55">
        <f t="shared" si="1"/>
        <v>1394.6159844552301</v>
      </c>
      <c r="AE55">
        <f>'IDT-1'!B55</f>
        <v>0</v>
      </c>
      <c r="AF55" s="25"/>
      <c r="AG55">
        <f t="shared" si="2"/>
        <v>1394.6159844552301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-4.0000000000000008E-2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625.36046190467471</v>
      </c>
      <c r="P56" s="37">
        <v>117.12</v>
      </c>
      <c r="Q56" s="37">
        <v>38.406698063840921</v>
      </c>
      <c r="R56" s="39">
        <v>47.5</v>
      </c>
      <c r="S56" s="39">
        <v>0</v>
      </c>
      <c r="T56" s="38">
        <f>SUMPRODUCT(LTA!J56:AN56,LTA!J$101:AN$101,LTA!J$103:AN$103)</f>
        <v>531.21</v>
      </c>
      <c r="U56" s="38">
        <f>SUMPRODUCT(LTA!J56:AN56,LTA!J$102:AN$102,LTA!J$103:AN$103)</f>
        <v>30.189999999999998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11.154622122094274</v>
      </c>
      <c r="AD56">
        <f t="shared" si="1"/>
        <v>1350.5775378464214</v>
      </c>
      <c r="AE56">
        <f>'IDT-1'!B56</f>
        <v>0</v>
      </c>
      <c r="AF56" s="25"/>
      <c r="AG56">
        <f t="shared" si="2"/>
        <v>1350.5775378464214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-34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-4.0000000000000008E-2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626.47046190467472</v>
      </c>
      <c r="P57" s="37">
        <v>117.12</v>
      </c>
      <c r="Q57" s="37">
        <v>38.106645735217171</v>
      </c>
      <c r="R57" s="39">
        <v>47.5</v>
      </c>
      <c r="S57" s="39">
        <v>0</v>
      </c>
      <c r="T57" s="38">
        <f>SUMPRODUCT(LTA!J57:AN57,LTA!J$101:AN$101,LTA!J$103:AN$103)</f>
        <v>510.58</v>
      </c>
      <c r="U57" s="38">
        <f>SUMPRODUCT(LTA!J57:AN57,LTA!J$102:AN$102,LTA!J$103:AN$103)</f>
        <v>30.79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11.004705713931006</v>
      </c>
      <c r="AD57">
        <f t="shared" si="1"/>
        <v>1331.5074019259607</v>
      </c>
      <c r="AE57">
        <f>'IDT-1'!B57</f>
        <v>0</v>
      </c>
      <c r="AF57" s="25"/>
      <c r="AG57">
        <f t="shared" si="2"/>
        <v>1331.5074019259607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-34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-4.0000000000000008E-2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630.49707343758121</v>
      </c>
      <c r="P58" s="37">
        <v>117.12</v>
      </c>
      <c r="Q58" s="37">
        <v>38.106645735217171</v>
      </c>
      <c r="R58" s="39">
        <v>47.5</v>
      </c>
      <c r="S58" s="39">
        <v>0</v>
      </c>
      <c r="T58" s="38">
        <f>SUMPRODUCT(LTA!J58:AN58,LTA!J$101:AN$101,LTA!J$103:AN$103)</f>
        <v>494.75</v>
      </c>
      <c r="U58" s="38">
        <f>SUMPRODUCT(LTA!J58:AN58,LTA!J$102:AN$102,LTA!J$103:AN$103)</f>
        <v>31.2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10.860808055909448</v>
      </c>
      <c r="AD58">
        <f t="shared" si="1"/>
        <v>1327.2579111168889</v>
      </c>
      <c r="AE58">
        <f>'IDT-1'!B58</f>
        <v>0</v>
      </c>
      <c r="AF58" s="25"/>
      <c r="AG58">
        <f t="shared" si="2"/>
        <v>1327.2579111168889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-27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-4.0000000000000008E-2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632.07800058436828</v>
      </c>
      <c r="P59" s="37">
        <v>117.79</v>
      </c>
      <c r="Q59" s="37">
        <v>38.106645735217171</v>
      </c>
      <c r="R59" s="39">
        <v>47.5</v>
      </c>
      <c r="S59" s="39">
        <v>0</v>
      </c>
      <c r="T59" s="38">
        <f>SUMPRODUCT(LTA!J59:AN59,LTA!J$101:AN$101,LTA!J$103:AN$103)</f>
        <v>474.58000000000004</v>
      </c>
      <c r="U59" s="38">
        <f>SUMPRODUCT(LTA!J59:AN59,LTA!J$102:AN$102,LTA!J$103:AN$103)</f>
        <v>31.799999999999997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0.96</v>
      </c>
      <c r="AB59" s="76">
        <f>-STOA!N59</f>
        <v>0</v>
      </c>
      <c r="AC59">
        <f t="shared" si="0"/>
        <v>10.648588104828345</v>
      </c>
      <c r="AD59">
        <f t="shared" si="1"/>
        <v>1320.3410582147569</v>
      </c>
      <c r="AE59">
        <f>'IDT-1'!B59</f>
        <v>0</v>
      </c>
      <c r="AF59" s="25"/>
      <c r="AG59">
        <f t="shared" si="2"/>
        <v>1320.3410582147569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-17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-4.0000000000000008E-2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641.07525875992769</v>
      </c>
      <c r="P60" s="37">
        <v>117.79</v>
      </c>
      <c r="Q60" s="37">
        <v>38.106645735217171</v>
      </c>
      <c r="R60" s="39">
        <v>47.5</v>
      </c>
      <c r="S60" s="39">
        <v>0</v>
      </c>
      <c r="T60" s="38">
        <f>SUMPRODUCT(LTA!J60:AN60,LTA!J$101:AN$101,LTA!J$103:AN$103)</f>
        <v>453.65</v>
      </c>
      <c r="U60" s="38">
        <f>SUMPRODUCT(LTA!J60:AN60,LTA!J$102:AN$102,LTA!J$103:AN$103)</f>
        <v>32.200000000000003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0.96</v>
      </c>
      <c r="AB60" s="76">
        <f>-STOA!N60</f>
        <v>0</v>
      </c>
      <c r="AC60">
        <f t="shared" si="0"/>
        <v>10.59793931001073</v>
      </c>
      <c r="AD60">
        <f t="shared" si="1"/>
        <v>1303.8589651851339</v>
      </c>
      <c r="AE60">
        <f>'IDT-1'!B60</f>
        <v>0</v>
      </c>
      <c r="AF60" s="25"/>
      <c r="AG60">
        <f t="shared" si="2"/>
        <v>1303.8589651851339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-22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-4.0000000000000008E-2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661.74627769280198</v>
      </c>
      <c r="P61" s="37">
        <v>117.79</v>
      </c>
      <c r="Q61" s="37">
        <v>38.106645735217171</v>
      </c>
      <c r="R61" s="39">
        <v>47.5</v>
      </c>
      <c r="S61" s="39">
        <v>0</v>
      </c>
      <c r="T61" s="38">
        <f>SUMPRODUCT(LTA!J61:AN61,LTA!J$101:AN$101,LTA!J$103:AN$103)</f>
        <v>429.77</v>
      </c>
      <c r="U61" s="38">
        <f>SUMPRODUCT(LTA!J61:AN61,LTA!J$102:AN$102,LTA!J$103:AN$103)</f>
        <v>32.4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0.96</v>
      </c>
      <c r="AB61" s="76">
        <f>-STOA!N61</f>
        <v>0</v>
      </c>
      <c r="AC61">
        <f t="shared" si="0"/>
        <v>10.755279578187048</v>
      </c>
      <c r="AD61">
        <f t="shared" si="1"/>
        <v>1277.6926438498322</v>
      </c>
      <c r="AE61">
        <f>'IDT-1'!B61</f>
        <v>0</v>
      </c>
      <c r="AF61" s="25"/>
      <c r="AG61">
        <f t="shared" si="2"/>
        <v>1277.6926438498322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-45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-4.0000000000000008E-2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661.74627769280198</v>
      </c>
      <c r="P62" s="37">
        <v>117.79</v>
      </c>
      <c r="Q62" s="37">
        <v>38.106645735217171</v>
      </c>
      <c r="R62" s="39">
        <v>47.5</v>
      </c>
      <c r="S62" s="39">
        <v>0</v>
      </c>
      <c r="T62" s="38">
        <f>SUMPRODUCT(LTA!J62:AN62,LTA!J$101:AN$101,LTA!J$103:AN$103)</f>
        <v>401.38</v>
      </c>
      <c r="U62" s="38">
        <f>SUMPRODUCT(LTA!J62:AN62,LTA!J$102:AN$102,LTA!J$103:AN$103)</f>
        <v>32.599999999999994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0.96</v>
      </c>
      <c r="AB62" s="76">
        <f>-STOA!N62</f>
        <v>0</v>
      </c>
      <c r="AC62">
        <f t="shared" si="0"/>
        <v>10.417477803947984</v>
      </c>
      <c r="AD62">
        <f t="shared" si="1"/>
        <v>1264.840445624071</v>
      </c>
      <c r="AE62">
        <f>'IDT-1'!B62</f>
        <v>0</v>
      </c>
      <c r="AF62" s="25"/>
      <c r="AG62">
        <f t="shared" si="2"/>
        <v>1264.840445624071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-30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-4.0000000000000008E-2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685.08474372903402</v>
      </c>
      <c r="P63" s="37">
        <v>117.77425743539737</v>
      </c>
      <c r="Q63" s="37">
        <v>38.106645735217171</v>
      </c>
      <c r="R63" s="39">
        <v>47.5</v>
      </c>
      <c r="S63" s="39">
        <v>0</v>
      </c>
      <c r="T63" s="38">
        <f>SUMPRODUCT(LTA!J63:AN63,LTA!J$101:AN$101,LTA!J$103:AN$103)</f>
        <v>369.48</v>
      </c>
      <c r="U63" s="38">
        <f>SUMPRODUCT(LTA!J63:AN63,LTA!J$102:AN$102,LTA!J$103:AN$103)</f>
        <v>29.99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0.86</v>
      </c>
      <c r="AB63" s="76">
        <f>-STOA!N63</f>
        <v>0</v>
      </c>
      <c r="AC63">
        <f t="shared" si="0"/>
        <v>10.376604956722316</v>
      </c>
      <c r="AD63">
        <f t="shared" si="1"/>
        <v>1247.5940419429262</v>
      </c>
      <c r="AE63">
        <f>'IDT-1'!B63</f>
        <v>0</v>
      </c>
      <c r="AF63" s="25"/>
      <c r="AG63">
        <f t="shared" si="2"/>
        <v>1247.5940419429262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-36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-4.0000000000000008E-2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711.99676772903399</v>
      </c>
      <c r="P64" s="37">
        <v>117.77425743539737</v>
      </c>
      <c r="Q64" s="37">
        <v>38.106645735217171</v>
      </c>
      <c r="R64" s="39">
        <v>47.5</v>
      </c>
      <c r="S64" s="39">
        <v>0</v>
      </c>
      <c r="T64" s="38">
        <f>SUMPRODUCT(LTA!J64:AN64,LTA!J$101:AN$101,LTA!J$103:AN$103)</f>
        <v>335.04999999999995</v>
      </c>
      <c r="U64" s="38">
        <f>SUMPRODUCT(LTA!J64:AN64,LTA!J$102:AN$102,LTA!J$103:AN$103)</f>
        <v>29.99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0.86</v>
      </c>
      <c r="AB64" s="76">
        <f>-STOA!N64</f>
        <v>0</v>
      </c>
      <c r="AC64">
        <f t="shared" si="0"/>
        <v>10.325826062204921</v>
      </c>
      <c r="AD64">
        <f t="shared" si="1"/>
        <v>1239.1268448374435</v>
      </c>
      <c r="AE64">
        <f>'IDT-1'!B64</f>
        <v>0</v>
      </c>
      <c r="AF64" s="25"/>
      <c r="AG64">
        <f t="shared" si="2"/>
        <v>1239.1268448374435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-37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-4.0000000000000008E-2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717.11574879615966</v>
      </c>
      <c r="P65" s="37">
        <v>117.78</v>
      </c>
      <c r="Q65" s="37">
        <v>38.106645735217171</v>
      </c>
      <c r="R65" s="39">
        <v>47.5</v>
      </c>
      <c r="S65" s="39">
        <v>0</v>
      </c>
      <c r="T65" s="38">
        <f>SUMPRODUCT(LTA!J65:AN65,LTA!J$101:AN$101,LTA!J$103:AN$103)</f>
        <v>296.77999999999997</v>
      </c>
      <c r="U65" s="38">
        <f>SUMPRODUCT(LTA!J65:AN65,LTA!J$102:AN$102,LTA!J$103:AN$103)</f>
        <v>54.22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1.8199999999999998</v>
      </c>
      <c r="AB65" s="76">
        <f>-STOA!N65</f>
        <v>0</v>
      </c>
      <c r="AC65">
        <f t="shared" si="0"/>
        <v>10.224468315119381</v>
      </c>
      <c r="AD65">
        <f t="shared" si="1"/>
        <v>1236.2729262162575</v>
      </c>
      <c r="AE65">
        <f>'IDT-1'!B65</f>
        <v>0</v>
      </c>
      <c r="AF65" s="25"/>
      <c r="AG65">
        <f t="shared" si="2"/>
        <v>1236.2729262162575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-32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-4.0000000000000008E-2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747.29081399943118</v>
      </c>
      <c r="P66" s="37">
        <v>117.78</v>
      </c>
      <c r="Q66" s="37">
        <v>38.106645735217171</v>
      </c>
      <c r="R66" s="39">
        <v>45.97</v>
      </c>
      <c r="S66" s="39">
        <v>0</v>
      </c>
      <c r="T66" s="38">
        <f>SUMPRODUCT(LTA!J66:AN66,LTA!J$101:AN$101,LTA!J$103:AN$103)</f>
        <v>256.02999999999997</v>
      </c>
      <c r="U66" s="38">
        <f>SUMPRODUCT(LTA!J66:AN66,LTA!J$102:AN$102,LTA!J$103:AN$103)</f>
        <v>54.22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1.8199999999999998</v>
      </c>
      <c r="AB66" s="76">
        <f>-STOA!N66</f>
        <v>0</v>
      </c>
      <c r="AC66">
        <f t="shared" si="0"/>
        <v>10.035714004313647</v>
      </c>
      <c r="AD66">
        <f t="shared" si="1"/>
        <v>1236.3567457303345</v>
      </c>
      <c r="AE66">
        <f>'IDT-1'!B66</f>
        <v>0</v>
      </c>
      <c r="AF66" s="25"/>
      <c r="AG66">
        <f t="shared" si="2"/>
        <v>1236.3567457303345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-20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-4.0000000000000008E-2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787.89145352543801</v>
      </c>
      <c r="P67" s="37">
        <v>117.78</v>
      </c>
      <c r="Q67" s="37">
        <v>38.054392749942267</v>
      </c>
      <c r="R67" s="39">
        <v>42.36</v>
      </c>
      <c r="S67" s="39">
        <v>0</v>
      </c>
      <c r="T67" s="38">
        <f>SUMPRODUCT(LTA!J67:AN67,LTA!J$101:AN$101,LTA!J$103:AN$103)</f>
        <v>218.10999999999999</v>
      </c>
      <c r="U67" s="38">
        <f>SUMPRODUCT(LTA!J67:AN67,LTA!J$102:AN$102,LTA!J$103:AN$103)</f>
        <v>58.03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1.73</v>
      </c>
      <c r="AB67" s="76">
        <f>-STOA!N67</f>
        <v>0</v>
      </c>
      <c r="AC67">
        <f t="shared" si="0"/>
        <v>9.8998470536792702</v>
      </c>
      <c r="AD67">
        <f t="shared" si="1"/>
        <v>1259.230999221701</v>
      </c>
      <c r="AE67">
        <f>'IDT-1'!B67</f>
        <v>0</v>
      </c>
      <c r="AF67" s="25"/>
      <c r="AG67">
        <f t="shared" si="2"/>
        <v>1259.230999221701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-4.0000000000000008E-2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835.6903975495926</v>
      </c>
      <c r="P68" s="37">
        <v>117.78</v>
      </c>
      <c r="Q68" s="37">
        <v>38.054392749942267</v>
      </c>
      <c r="R68" s="39">
        <v>31.73</v>
      </c>
      <c r="S68" s="39">
        <v>0</v>
      </c>
      <c r="T68" s="38">
        <f>SUMPRODUCT(LTA!J68:AN68,LTA!J$101:AN$101,LTA!J$103:AN$103)</f>
        <v>182.17</v>
      </c>
      <c r="U68" s="38">
        <f>SUMPRODUCT(LTA!J68:AN68,LTA!J$102:AN$102,LTA!J$103:AN$103)</f>
        <v>58.039999999999992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1.73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9.9095108170676767</v>
      </c>
      <c r="AD68">
        <f t="shared" ref="AD68:AD98" si="4">SUM(B68:AB68,AI68:AV68)-AC68</f>
        <v>1260.4602794824671</v>
      </c>
      <c r="AE68">
        <f>'IDT-1'!B68</f>
        <v>0</v>
      </c>
      <c r="AF68" s="25"/>
      <c r="AG68">
        <f t="shared" ref="AG68:AG98" si="5">SUM(AD68:AF68)</f>
        <v>1260.4602794824671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-4.0000000000000008E-2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902.39904982889948</v>
      </c>
      <c r="P69" s="37">
        <v>117.78</v>
      </c>
      <c r="Q69" s="37">
        <v>38.054392749942267</v>
      </c>
      <c r="R69" s="39">
        <v>19.38</v>
      </c>
      <c r="S69" s="39">
        <v>0</v>
      </c>
      <c r="T69" s="38">
        <f>SUMPRODUCT(LTA!J69:AN69,LTA!J$101:AN$101,LTA!J$103:AN$103)</f>
        <v>140.37</v>
      </c>
      <c r="U69" s="38">
        <f>SUMPRODUCT(LTA!J69:AN69,LTA!J$102:AN$102,LTA!J$103:AN$103)</f>
        <v>57.03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1.73</v>
      </c>
      <c r="AB69" s="76">
        <f>-STOA!N69</f>
        <v>0</v>
      </c>
      <c r="AC69">
        <f t="shared" si="3"/>
        <v>9.9995903048462704</v>
      </c>
      <c r="AD69">
        <f t="shared" si="4"/>
        <v>1271.9188522739955</v>
      </c>
      <c r="AE69">
        <f>'IDT-1'!B69</f>
        <v>0</v>
      </c>
      <c r="AF69" s="25"/>
      <c r="AG69">
        <f t="shared" si="5"/>
        <v>1271.9188522739955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-4.0000000000000008E-2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952.2972467575164</v>
      </c>
      <c r="P70" s="37">
        <v>117.78</v>
      </c>
      <c r="Q70" s="37">
        <v>38.054392749942267</v>
      </c>
      <c r="R70" s="39">
        <v>10.484798534798536</v>
      </c>
      <c r="S70" s="39">
        <v>0</v>
      </c>
      <c r="T70" s="38">
        <f>SUMPRODUCT(LTA!J70:AN70,LTA!J$101:AN$101,LTA!J$103:AN$103)</f>
        <v>101.95</v>
      </c>
      <c r="U70" s="38">
        <f>SUMPRODUCT(LTA!J70:AN70,LTA!J$102:AN$102,LTA!J$103:AN$103)</f>
        <v>56.03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1.73</v>
      </c>
      <c r="AB70" s="76">
        <f>-STOA!N70</f>
        <v>0</v>
      </c>
      <c r="AC70">
        <f t="shared" si="3"/>
        <v>10.011937669460911</v>
      </c>
      <c r="AD70">
        <f t="shared" si="4"/>
        <v>1273.4895003727963</v>
      </c>
      <c r="AE70">
        <f>'IDT-1'!B70</f>
        <v>14</v>
      </c>
      <c r="AF70" s="25"/>
      <c r="AG70">
        <f t="shared" si="5"/>
        <v>1287.4895003727963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5.2149999999999999</v>
      </c>
      <c r="E71">
        <f>GT_NG!P71</f>
        <v>-4.0000000000000008E-2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977.7215202454513</v>
      </c>
      <c r="P71" s="37">
        <v>117.78</v>
      </c>
      <c r="Q71" s="37">
        <v>38.054392749942267</v>
      </c>
      <c r="R71" s="39">
        <v>3.24</v>
      </c>
      <c r="S71" s="39">
        <v>0</v>
      </c>
      <c r="T71" s="38">
        <f>SUMPRODUCT(LTA!J71:AN71,LTA!J$101:AN$101,LTA!J$103:AN$103)</f>
        <v>68.67</v>
      </c>
      <c r="U71" s="38">
        <f>SUMPRODUCT(LTA!J71:AN71,LTA!J$102:AN$102,LTA!J$103:AN$103)</f>
        <v>55.620000000000005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16</v>
      </c>
      <c r="Z71" s="35">
        <f>IEX!N71</f>
        <v>0</v>
      </c>
      <c r="AA71" s="76">
        <f>STOA!H71</f>
        <v>2.5</v>
      </c>
      <c r="AB71" s="76">
        <f>-STOA!N71</f>
        <v>0</v>
      </c>
      <c r="AC71">
        <f t="shared" si="3"/>
        <v>10.128933574095377</v>
      </c>
      <c r="AD71">
        <f t="shared" si="4"/>
        <v>1288.3719794212982</v>
      </c>
      <c r="AE71">
        <f>'IDT-1'!B71</f>
        <v>29.827999999999999</v>
      </c>
      <c r="AF71" s="25"/>
      <c r="AG71">
        <f t="shared" si="5"/>
        <v>1318.1999794212982</v>
      </c>
      <c r="AI71" s="35">
        <f>PXIL!H71</f>
        <v>0</v>
      </c>
      <c r="AJ71" s="35">
        <f>PXIL!N71</f>
        <v>0</v>
      </c>
      <c r="AK71" s="35">
        <f>RTM_IEX!H71</f>
        <v>13.74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-4.0000000000000008E-2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996.52412533637425</v>
      </c>
      <c r="P72" s="37">
        <v>117.78</v>
      </c>
      <c r="Q72" s="37">
        <v>38.054392749942267</v>
      </c>
      <c r="R72" s="39">
        <v>1.1000000000000001</v>
      </c>
      <c r="S72" s="39">
        <v>0</v>
      </c>
      <c r="T72" s="38">
        <f>SUMPRODUCT(LTA!J72:AN72,LTA!J$101:AN$101,LTA!J$103:AN$103)</f>
        <v>47.5</v>
      </c>
      <c r="U72" s="38">
        <f>SUMPRODUCT(LTA!J72:AN72,LTA!J$102:AN$102,LTA!J$103:AN$103)</f>
        <v>56.019999999999996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18.899999999999999</v>
      </c>
      <c r="Z72" s="35">
        <f>IEX!N72</f>
        <v>0</v>
      </c>
      <c r="AA72" s="76">
        <f>STOA!H72</f>
        <v>2.5</v>
      </c>
      <c r="AB72" s="76">
        <f>-STOA!N72</f>
        <v>0</v>
      </c>
      <c r="AC72">
        <f t="shared" si="3"/>
        <v>10.407569893804572</v>
      </c>
      <c r="AD72">
        <f t="shared" si="4"/>
        <v>1323.815948192512</v>
      </c>
      <c r="AE72">
        <f>'IDT-1'!B72</f>
        <v>21.693000000000001</v>
      </c>
      <c r="AF72" s="25"/>
      <c r="AG72">
        <f t="shared" si="5"/>
        <v>1345.508948192512</v>
      </c>
      <c r="AI72" s="35">
        <f>PXIL!H72</f>
        <v>0</v>
      </c>
      <c r="AJ72" s="35">
        <f>PXIL!N72</f>
        <v>0</v>
      </c>
      <c r="AK72" s="35">
        <f>RTM_IEX!H72</f>
        <v>28.65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22.02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-4.0000000000000008E-2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1048.729998245004</v>
      </c>
      <c r="P73" s="37">
        <v>117.78</v>
      </c>
      <c r="Q73" s="37">
        <v>38.054392749942267</v>
      </c>
      <c r="R73" s="39">
        <v>0.57999999999999996</v>
      </c>
      <c r="S73" s="39">
        <v>0</v>
      </c>
      <c r="T73" s="38">
        <f>SUMPRODUCT(LTA!J73:AN73,LTA!J$101:AN$101,LTA!J$103:AN$103)</f>
        <v>31.94</v>
      </c>
      <c r="U73" s="38">
        <f>SUMPRODUCT(LTA!J73:AN73,LTA!J$102:AN$102,LTA!J$103:AN$103)</f>
        <v>62.03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23.46</v>
      </c>
      <c r="Z73" s="35">
        <f>IEX!N73</f>
        <v>0</v>
      </c>
      <c r="AA73" s="76">
        <f>STOA!H73</f>
        <v>2.5</v>
      </c>
      <c r="AB73" s="76">
        <f>-STOA!N73</f>
        <v>0</v>
      </c>
      <c r="AC73">
        <f t="shared" si="3"/>
        <v>10.893321702491884</v>
      </c>
      <c r="AD73">
        <f t="shared" si="4"/>
        <v>1385.6060692924543</v>
      </c>
      <c r="AE73">
        <f>'IDT-1'!B73</f>
        <v>16.27</v>
      </c>
      <c r="AF73" s="25"/>
      <c r="AG73">
        <f t="shared" si="5"/>
        <v>1401.8760692924543</v>
      </c>
      <c r="AI73" s="35">
        <f>PXIL!H73</f>
        <v>0</v>
      </c>
      <c r="AJ73" s="35">
        <f>PXIL!N73</f>
        <v>0</v>
      </c>
      <c r="AK73" s="35">
        <f>RTM_IEX!H73</f>
        <v>6.8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59.45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-4.0000000000000008E-2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1098.9127884164282</v>
      </c>
      <c r="P74" s="37">
        <v>117.78</v>
      </c>
      <c r="Q74" s="37">
        <v>38.054392749942267</v>
      </c>
      <c r="R74" s="39">
        <v>0.3</v>
      </c>
      <c r="S74" s="39">
        <v>0</v>
      </c>
      <c r="T74" s="38">
        <f>SUMPRODUCT(LTA!J74:AN74,LTA!J$101:AN$101,LTA!J$103:AN$103)</f>
        <v>23.79</v>
      </c>
      <c r="U74" s="38">
        <f>SUMPRODUCT(LTA!J74:AN74,LTA!J$102:AN$102,LTA!J$103:AN$103)</f>
        <v>61.430000000000007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46.08</v>
      </c>
      <c r="Z74" s="35">
        <f>IEX!N74</f>
        <v>0</v>
      </c>
      <c r="AA74" s="76">
        <f>STOA!H74</f>
        <v>2.5</v>
      </c>
      <c r="AB74" s="76">
        <f>-STOA!N74</f>
        <v>0</v>
      </c>
      <c r="AC74">
        <f t="shared" si="3"/>
        <v>11.03475746582899</v>
      </c>
      <c r="AD74">
        <f t="shared" si="4"/>
        <v>1403.5974237005412</v>
      </c>
      <c r="AE74">
        <f>'IDT-1'!B74</f>
        <v>16.27</v>
      </c>
      <c r="AF74" s="25"/>
      <c r="AG74">
        <f t="shared" si="5"/>
        <v>1419.8674237005412</v>
      </c>
      <c r="AI74" s="35">
        <f>PXIL!H74</f>
        <v>0</v>
      </c>
      <c r="AJ74" s="35">
        <f>PXIL!N74</f>
        <v>0</v>
      </c>
      <c r="AK74" s="35">
        <f>RTM_IEX!H74</f>
        <v>20.61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-4.0000000000000008E-2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1099.2158643657951</v>
      </c>
      <c r="P75" s="37">
        <v>117.78</v>
      </c>
      <c r="Q75" s="37">
        <v>38.054392749942267</v>
      </c>
      <c r="R75" s="39">
        <v>0</v>
      </c>
      <c r="S75" s="39">
        <v>0</v>
      </c>
      <c r="T75" s="38">
        <f>SUMPRODUCT(LTA!J75:AN75,LTA!J$101:AN$101,LTA!J$103:AN$103)</f>
        <v>20.27</v>
      </c>
      <c r="U75" s="38">
        <f>SUMPRODUCT(LTA!J75:AN75,LTA!J$102:AN$102,LTA!J$103:AN$103)</f>
        <v>60.83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46.97</v>
      </c>
      <c r="Z75" s="35">
        <f>IEX!N75</f>
        <v>0</v>
      </c>
      <c r="AA75" s="76">
        <f>STOA!H75</f>
        <v>2.54</v>
      </c>
      <c r="AB75" s="76">
        <f>-STOA!N75</f>
        <v>-86.44</v>
      </c>
      <c r="AC75">
        <f t="shared" si="3"/>
        <v>12.602187810582372</v>
      </c>
      <c r="AD75">
        <f t="shared" si="4"/>
        <v>1429.4230693051547</v>
      </c>
      <c r="AE75">
        <f>'IDT-1'!B75</f>
        <v>0</v>
      </c>
      <c r="AF75" s="25"/>
      <c r="AG75">
        <f t="shared" si="5"/>
        <v>1429.4230693051547</v>
      </c>
      <c r="AI75" s="35">
        <f>PXIL!H75</f>
        <v>0</v>
      </c>
      <c r="AJ75" s="35">
        <f>PXIL!N75</f>
        <v>0</v>
      </c>
      <c r="AK75" s="35">
        <f>RTM_IEX!H75</f>
        <v>5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132.63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-4.0000000000000008E-2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1099.2158643657951</v>
      </c>
      <c r="P76" s="37">
        <v>117.78</v>
      </c>
      <c r="Q76" s="37">
        <v>38.054392749942267</v>
      </c>
      <c r="R76" s="39">
        <v>0</v>
      </c>
      <c r="S76" s="39">
        <v>0</v>
      </c>
      <c r="T76" s="38">
        <f>SUMPRODUCT(LTA!J76:AN76,LTA!J$101:AN$101,LTA!J$103:AN$103)</f>
        <v>20.009999999999998</v>
      </c>
      <c r="U76" s="38">
        <f>SUMPRODUCT(LTA!J76:AN76,LTA!J$102:AN$102,LTA!J$103:AN$103)</f>
        <v>60.83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67.069999999999993</v>
      </c>
      <c r="Z76" s="35">
        <f>IEX!N76</f>
        <v>0</v>
      </c>
      <c r="AA76" s="76">
        <f>STOA!H76</f>
        <v>2.54</v>
      </c>
      <c r="AB76" s="76">
        <f>-STOA!N76</f>
        <v>-86.44</v>
      </c>
      <c r="AC76">
        <f t="shared" si="3"/>
        <v>12.357111810582371</v>
      </c>
      <c r="AD76">
        <f t="shared" si="4"/>
        <v>1398.2481453051546</v>
      </c>
      <c r="AE76">
        <f>'IDT-1'!B76</f>
        <v>0</v>
      </c>
      <c r="AF76" s="25"/>
      <c r="AG76">
        <f t="shared" si="5"/>
        <v>1398.2481453051546</v>
      </c>
      <c r="AI76" s="35">
        <f>PXIL!H76</f>
        <v>0</v>
      </c>
      <c r="AJ76" s="35">
        <f>PXIL!N76</f>
        <v>0</v>
      </c>
      <c r="AK76" s="35">
        <f>RTM_IEX!H76</f>
        <v>7.81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78.56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-4.0000000000000008E-2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1093.0270626794556</v>
      </c>
      <c r="P77" s="37">
        <v>117.78</v>
      </c>
      <c r="Q77" s="37">
        <v>38.054392749942267</v>
      </c>
      <c r="R77" s="39">
        <v>0</v>
      </c>
      <c r="S77" s="39">
        <v>0</v>
      </c>
      <c r="T77" s="38">
        <f>SUMPRODUCT(LTA!J77:AN77,LTA!J$101:AN$101,LTA!J$103:AN$103)</f>
        <v>20.009999999999998</v>
      </c>
      <c r="U77" s="38">
        <f>SUMPRODUCT(LTA!J77:AN77,LTA!J$102:AN$102,LTA!J$103:AN$103)</f>
        <v>61.03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123.59</v>
      </c>
      <c r="Z77" s="35">
        <f>IEX!N77</f>
        <v>0</v>
      </c>
      <c r="AA77" s="76">
        <f>STOA!H77</f>
        <v>2.54</v>
      </c>
      <c r="AB77" s="76">
        <f>-STOA!N77</f>
        <v>-86.44</v>
      </c>
      <c r="AC77">
        <f t="shared" si="3"/>
        <v>12.423733157428922</v>
      </c>
      <c r="AD77">
        <f t="shared" si="4"/>
        <v>1406.7227222719689</v>
      </c>
      <c r="AE77">
        <f>'IDT-1'!B77</f>
        <v>0</v>
      </c>
      <c r="AF77" s="25"/>
      <c r="AG77">
        <f t="shared" si="5"/>
        <v>1406.7227222719689</v>
      </c>
      <c r="AI77" s="35">
        <f>PXIL!H77</f>
        <v>0</v>
      </c>
      <c r="AJ77" s="35">
        <f>PXIL!N77</f>
        <v>0</v>
      </c>
      <c r="AK77" s="35">
        <f>RTM_IEX!H77</f>
        <v>44.38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-4.0000000000000008E-2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1093.0270626794556</v>
      </c>
      <c r="P78" s="37">
        <v>117.78</v>
      </c>
      <c r="Q78" s="37">
        <v>38.054392749942267</v>
      </c>
      <c r="R78" s="39">
        <v>0</v>
      </c>
      <c r="S78" s="39">
        <v>0</v>
      </c>
      <c r="T78" s="38">
        <f>SUMPRODUCT(LTA!J78:AN78,LTA!J$101:AN$101,LTA!J$103:AN$103)</f>
        <v>20.009999999999998</v>
      </c>
      <c r="U78" s="38">
        <f>SUMPRODUCT(LTA!J78:AN78,LTA!J$102:AN$102,LTA!J$103:AN$103)</f>
        <v>62.03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189.29</v>
      </c>
      <c r="Z78" s="35">
        <f>IEX!N78</f>
        <v>0</v>
      </c>
      <c r="AA78" s="76">
        <f>STOA!H78</f>
        <v>2.54</v>
      </c>
      <c r="AB78" s="76">
        <f>-STOA!N78</f>
        <v>-86.44</v>
      </c>
      <c r="AC78">
        <f t="shared" si="3"/>
        <v>13.152438480146117</v>
      </c>
      <c r="AD78">
        <f t="shared" si="4"/>
        <v>1409.0640169492515</v>
      </c>
      <c r="AE78">
        <f>'IDT-1'!B78</f>
        <v>0</v>
      </c>
      <c r="AF78" s="25"/>
      <c r="AG78">
        <f t="shared" si="5"/>
        <v>1409.0640169492515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-45</v>
      </c>
      <c r="AM78" s="35">
        <f>RTM_PXI!H78</f>
        <v>0</v>
      </c>
      <c r="AN78" s="35">
        <f>RTM_PXI!N78</f>
        <v>0</v>
      </c>
      <c r="AO78" s="148">
        <f>GDAM_IEX!H78</f>
        <v>25.75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-4.0000000000000008E-2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1074.417906539938</v>
      </c>
      <c r="P79" s="37">
        <v>117.78</v>
      </c>
      <c r="Q79" s="37">
        <v>38.054392749942267</v>
      </c>
      <c r="R79" s="39">
        <v>0</v>
      </c>
      <c r="S79" s="39">
        <v>0</v>
      </c>
      <c r="T79" s="38">
        <f>SUMPRODUCT(LTA!J79:AN79,LTA!J$101:AN$101,LTA!J$103:AN$103)</f>
        <v>20.009999999999998</v>
      </c>
      <c r="U79" s="38">
        <f>SUMPRODUCT(LTA!J79:AN79,LTA!J$102:AN$102,LTA!J$103:AN$103)</f>
        <v>55.42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153.66</v>
      </c>
      <c r="Z79" s="35">
        <f>IEX!N79</f>
        <v>0</v>
      </c>
      <c r="AA79" s="76">
        <f>STOA!H79</f>
        <v>2.54</v>
      </c>
      <c r="AB79" s="76">
        <f>-STOA!N79</f>
        <v>-86.44</v>
      </c>
      <c r="AC79">
        <f t="shared" si="3"/>
        <v>12.452911739540687</v>
      </c>
      <c r="AD79">
        <f t="shared" si="4"/>
        <v>1410.4343875503396</v>
      </c>
      <c r="AE79">
        <f>'IDT-1'!B79</f>
        <v>0</v>
      </c>
      <c r="AF79" s="25"/>
      <c r="AG79">
        <f t="shared" si="5"/>
        <v>1410.4343875503396</v>
      </c>
      <c r="AI79" s="35">
        <f>PXIL!H79</f>
        <v>0</v>
      </c>
      <c r="AJ79" s="35">
        <f>PXIL!N79</f>
        <v>0</v>
      </c>
      <c r="AK79" s="35">
        <f>RTM_IEX!H79</f>
        <v>42.27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-4.0000000000000008E-2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1066.1292662726698</v>
      </c>
      <c r="P80" s="37">
        <v>117.78</v>
      </c>
      <c r="Q80" s="37">
        <v>38.054392749942267</v>
      </c>
      <c r="R80" s="39">
        <v>0</v>
      </c>
      <c r="S80" s="39">
        <v>0</v>
      </c>
      <c r="T80" s="38">
        <f>SUMPRODUCT(LTA!J80:AN80,LTA!J$101:AN$101,LTA!J$103:AN$103)</f>
        <v>20.009999999999998</v>
      </c>
      <c r="U80" s="38">
        <f>SUMPRODUCT(LTA!J80:AN80,LTA!J$102:AN$102,LTA!J$103:AN$103)</f>
        <v>56.429999999999993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128.69</v>
      </c>
      <c r="Z80" s="35">
        <f>IEX!N80</f>
        <v>0</v>
      </c>
      <c r="AA80" s="76">
        <f>STOA!H80</f>
        <v>1.58</v>
      </c>
      <c r="AB80" s="76">
        <f>-STOA!N80</f>
        <v>-86.44</v>
      </c>
      <c r="AC80">
        <f t="shared" si="3"/>
        <v>12.186318345455993</v>
      </c>
      <c r="AD80">
        <f t="shared" si="4"/>
        <v>1376.5223406771561</v>
      </c>
      <c r="AE80">
        <f>'IDT-1'!B80</f>
        <v>0</v>
      </c>
      <c r="AF80" s="25"/>
      <c r="AG80">
        <f t="shared" si="5"/>
        <v>1376.5223406771561</v>
      </c>
      <c r="AI80" s="35">
        <f>PXIL!H80</f>
        <v>0</v>
      </c>
      <c r="AJ80" s="35">
        <f>PXIL!N80</f>
        <v>0</v>
      </c>
      <c r="AK80" s="35">
        <f>RTM_IEX!H80</f>
        <v>41.3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-4.0000000000000008E-2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1019.0430892826215</v>
      </c>
      <c r="P81" s="37">
        <v>117.78</v>
      </c>
      <c r="Q81" s="37">
        <v>38.054392749942267</v>
      </c>
      <c r="R81" s="39">
        <v>0</v>
      </c>
      <c r="S81" s="39">
        <v>0</v>
      </c>
      <c r="T81" s="38">
        <f>SUMPRODUCT(LTA!J81:AN81,LTA!J$101:AN$101,LTA!J$103:AN$103)</f>
        <v>20.009999999999998</v>
      </c>
      <c r="U81" s="38">
        <f>SUMPRODUCT(LTA!J81:AN81,LTA!J$102:AN$102,LTA!J$103:AN$103)</f>
        <v>55.620000000000005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157.5</v>
      </c>
      <c r="Z81" s="35">
        <f>IEX!N81</f>
        <v>0</v>
      </c>
      <c r="AA81" s="76">
        <f>STOA!H81</f>
        <v>1.58</v>
      </c>
      <c r="AB81" s="76">
        <f>-STOA!N81</f>
        <v>-86.44</v>
      </c>
      <c r="AC81">
        <f t="shared" si="3"/>
        <v>11.992440164933615</v>
      </c>
      <c r="AD81">
        <f t="shared" si="4"/>
        <v>1351.8600418676299</v>
      </c>
      <c r="AE81">
        <f>'IDT-1'!B81</f>
        <v>0</v>
      </c>
      <c r="AF81" s="25"/>
      <c r="AG81">
        <f t="shared" si="5"/>
        <v>1351.8600418676299</v>
      </c>
      <c r="AI81" s="35">
        <f>PXIL!H81</f>
        <v>0</v>
      </c>
      <c r="AJ81" s="35">
        <f>PXIL!N81</f>
        <v>0</v>
      </c>
      <c r="AK81" s="35">
        <f>RTM_IEX!H81</f>
        <v>35.53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-4.0000000000000008E-2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988.95427238395075</v>
      </c>
      <c r="P82" s="37">
        <v>117.78</v>
      </c>
      <c r="Q82" s="37">
        <v>38.054392749942267</v>
      </c>
      <c r="R82" s="39">
        <v>0</v>
      </c>
      <c r="S82" s="39">
        <v>0</v>
      </c>
      <c r="T82" s="38">
        <f>SUMPRODUCT(LTA!J82:AN82,LTA!J$101:AN$101,LTA!J$103:AN$103)</f>
        <v>20.009999999999998</v>
      </c>
      <c r="U82" s="38">
        <f>SUMPRODUCT(LTA!J82:AN82,LTA!J$102:AN$102,LTA!J$103:AN$103)</f>
        <v>55.620000000000005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167.11</v>
      </c>
      <c r="Z82" s="35">
        <f>IEX!N82</f>
        <v>0</v>
      </c>
      <c r="AA82" s="76">
        <f>STOA!H82</f>
        <v>1.58</v>
      </c>
      <c r="AB82" s="76">
        <f>-STOA!N82</f>
        <v>-86.44</v>
      </c>
      <c r="AC82">
        <f t="shared" si="3"/>
        <v>11.817729393123987</v>
      </c>
      <c r="AD82">
        <f t="shared" si="4"/>
        <v>1329.6359357407689</v>
      </c>
      <c r="AE82">
        <f>'IDT-1'!B82</f>
        <v>0</v>
      </c>
      <c r="AF82" s="25"/>
      <c r="AG82">
        <f t="shared" si="5"/>
        <v>1329.6359357407689</v>
      </c>
      <c r="AI82" s="35">
        <f>PXIL!H82</f>
        <v>0</v>
      </c>
      <c r="AJ82" s="35">
        <f>PXIL!N82</f>
        <v>0</v>
      </c>
      <c r="AK82" s="35">
        <f>RTM_IEX!H82</f>
        <v>33.61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964.49029372727932</v>
      </c>
      <c r="P83" s="37">
        <v>117.78</v>
      </c>
      <c r="Q83" s="37">
        <v>38.054392749942267</v>
      </c>
      <c r="R83" s="39">
        <v>0</v>
      </c>
      <c r="S83" s="39">
        <v>0</v>
      </c>
      <c r="T83" s="38">
        <f>SUMPRODUCT(LTA!J83:AN83,LTA!J$101:AN$101,LTA!J$103:AN$103)</f>
        <v>20.009999999999998</v>
      </c>
      <c r="U83" s="38">
        <f>SUMPRODUCT(LTA!J83:AN83,LTA!J$102:AN$102,LTA!J$103:AN$103)</f>
        <v>52.42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171.91</v>
      </c>
      <c r="Z83" s="35">
        <f>IEX!N83</f>
        <v>0</v>
      </c>
      <c r="AA83" s="76">
        <f>STOA!H83</f>
        <v>1.58</v>
      </c>
      <c r="AB83" s="76">
        <f>-STOA!N83</f>
        <v>-86.44</v>
      </c>
      <c r="AC83">
        <f t="shared" si="3"/>
        <v>11.646563906870647</v>
      </c>
      <c r="AD83">
        <f t="shared" si="4"/>
        <v>1307.9431225703511</v>
      </c>
      <c r="AE83">
        <f>'IDT-1'!B83</f>
        <v>0</v>
      </c>
      <c r="AF83" s="25"/>
      <c r="AG83">
        <f t="shared" si="5"/>
        <v>1307.9431225703511</v>
      </c>
      <c r="AI83" s="35">
        <f>PXIL!H83</f>
        <v>0</v>
      </c>
      <c r="AJ83" s="35">
        <f>PXIL!N83</f>
        <v>0</v>
      </c>
      <c r="AK83" s="35">
        <f>RTM_IEX!H83</f>
        <v>34.57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949.36817103949375</v>
      </c>
      <c r="P84" s="37">
        <v>117.78</v>
      </c>
      <c r="Q84" s="37">
        <v>38.054392749942267</v>
      </c>
      <c r="R84" s="39">
        <v>0</v>
      </c>
      <c r="S84" s="39">
        <v>0</v>
      </c>
      <c r="T84" s="38">
        <f>SUMPRODUCT(LTA!J84:AN84,LTA!J$101:AN$101,LTA!J$103:AN$103)</f>
        <v>20.009999999999998</v>
      </c>
      <c r="U84" s="38">
        <f>SUMPRODUCT(LTA!J84:AN84,LTA!J$102:AN$102,LTA!J$103:AN$103)</f>
        <v>52.42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166.14</v>
      </c>
      <c r="Z84" s="35">
        <f>IEX!N84</f>
        <v>0</v>
      </c>
      <c r="AA84" s="76">
        <f>STOA!H84</f>
        <v>1.58</v>
      </c>
      <c r="AB84" s="76">
        <f>-STOA!N84</f>
        <v>-86.44</v>
      </c>
      <c r="AC84">
        <f t="shared" si="3"/>
        <v>11.461141349905919</v>
      </c>
      <c r="AD84">
        <f t="shared" si="4"/>
        <v>1284.35642243953</v>
      </c>
      <c r="AE84">
        <f>'IDT-1'!B84</f>
        <v>0</v>
      </c>
      <c r="AF84" s="25"/>
      <c r="AG84">
        <f t="shared" si="5"/>
        <v>1284.35642243953</v>
      </c>
      <c r="AI84" s="35">
        <f>PXIL!H84</f>
        <v>0</v>
      </c>
      <c r="AJ84" s="35">
        <f>PXIL!N84</f>
        <v>0</v>
      </c>
      <c r="AK84" s="35">
        <f>RTM_IEX!H84</f>
        <v>31.69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955.22293935122104</v>
      </c>
      <c r="P85" s="37">
        <v>117.78</v>
      </c>
      <c r="Q85" s="37">
        <v>38.054392749942267</v>
      </c>
      <c r="R85" s="39">
        <v>0</v>
      </c>
      <c r="S85" s="39">
        <v>0</v>
      </c>
      <c r="T85" s="38">
        <f>SUMPRODUCT(LTA!J85:AN85,LTA!J$101:AN$101,LTA!J$103:AN$103)</f>
        <v>20.009999999999998</v>
      </c>
      <c r="U85" s="38">
        <f>SUMPRODUCT(LTA!J85:AN85,LTA!J$102:AN$102,LTA!J$103:AN$103)</f>
        <v>55.819999999999993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160.38999999999999</v>
      </c>
      <c r="Z85" s="35">
        <f>IEX!N85</f>
        <v>0</v>
      </c>
      <c r="AA85" s="76">
        <f>STOA!H85</f>
        <v>1.58</v>
      </c>
      <c r="AB85" s="76">
        <f>-STOA!N85</f>
        <v>-86.44</v>
      </c>
      <c r="AC85">
        <f t="shared" si="3"/>
        <v>11.29371254273739</v>
      </c>
      <c r="AD85">
        <f t="shared" si="4"/>
        <v>1263.0586195584258</v>
      </c>
      <c r="AE85">
        <f>'IDT-1'!B85</f>
        <v>0</v>
      </c>
      <c r="AF85" s="25"/>
      <c r="AG85">
        <f t="shared" si="5"/>
        <v>1263.0586195584258</v>
      </c>
      <c r="AI85" s="35">
        <f>PXIL!H85</f>
        <v>0</v>
      </c>
      <c r="AJ85" s="35">
        <f>PXIL!N85</f>
        <v>0</v>
      </c>
      <c r="AK85" s="35">
        <f>RTM_IEX!H85</f>
        <v>6.72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960.97169059395856</v>
      </c>
      <c r="P86" s="37">
        <v>117.77425743539737</v>
      </c>
      <c r="Q86" s="37">
        <v>38.055617894581424</v>
      </c>
      <c r="R86" s="39">
        <v>0</v>
      </c>
      <c r="S86" s="39">
        <v>0</v>
      </c>
      <c r="T86" s="38">
        <f>SUMPRODUCT(LTA!J86:AN86,LTA!J$101:AN$101,LTA!J$103:AN$103)</f>
        <v>20.009999999999998</v>
      </c>
      <c r="U86" s="38">
        <f>SUMPRODUCT(LTA!J86:AN86,LTA!J$102:AN$102,LTA!J$103:AN$103)</f>
        <v>55.819999999999993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167.11</v>
      </c>
      <c r="Z86" s="35">
        <f>IEX!N86</f>
        <v>0</v>
      </c>
      <c r="AA86" s="76">
        <f>STOA!H86</f>
        <v>1.58</v>
      </c>
      <c r="AB86" s="76">
        <f>-STOA!N86</f>
        <v>-86.44</v>
      </c>
      <c r="AC86">
        <f t="shared" si="3"/>
        <v>11.566495796750553</v>
      </c>
      <c r="AD86">
        <f t="shared" si="4"/>
        <v>1239.5300701271867</v>
      </c>
      <c r="AE86">
        <f>'IDT-1'!B86</f>
        <v>0</v>
      </c>
      <c r="AF86" s="25"/>
      <c r="AG86">
        <f t="shared" si="5"/>
        <v>1239.5300701271867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-29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945.15542359798872</v>
      </c>
      <c r="P87" s="37">
        <v>117.78496451778385</v>
      </c>
      <c r="Q87" s="37">
        <v>38.055617894581424</v>
      </c>
      <c r="R87" s="39">
        <v>0</v>
      </c>
      <c r="S87" s="39">
        <v>0</v>
      </c>
      <c r="T87" s="38">
        <f>SUMPRODUCT(LTA!J87:AN87,LTA!J$101:AN$101,LTA!J$103:AN$103)</f>
        <v>20.009999999999998</v>
      </c>
      <c r="U87" s="38">
        <f>SUMPRODUCT(LTA!J87:AN87,LTA!J$102:AN$102,LTA!J$103:AN$103)</f>
        <v>56.019999999999996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122.94</v>
      </c>
      <c r="Z87" s="35">
        <f>IEX!N87</f>
        <v>0</v>
      </c>
      <c r="AA87" s="76">
        <f>STOA!H87</f>
        <v>1.58</v>
      </c>
      <c r="AB87" s="76">
        <f>-STOA!N87</f>
        <v>-86.44</v>
      </c>
      <c r="AC87">
        <f t="shared" si="3"/>
        <v>10.96660401862033</v>
      </c>
      <c r="AD87">
        <f t="shared" si="4"/>
        <v>1197.3544019917338</v>
      </c>
      <c r="AE87">
        <f>'IDT-1'!B87</f>
        <v>0</v>
      </c>
      <c r="AF87" s="25"/>
      <c r="AG87">
        <f t="shared" si="5"/>
        <v>1197.3544019917338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-12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916.19963056675522</v>
      </c>
      <c r="P88" s="37">
        <v>117.78</v>
      </c>
      <c r="Q88" s="37">
        <v>38.055617894581424</v>
      </c>
      <c r="R88" s="39">
        <v>0</v>
      </c>
      <c r="S88" s="39">
        <v>0</v>
      </c>
      <c r="T88" s="38">
        <f>SUMPRODUCT(LTA!J88:AN88,LTA!J$101:AN$101,LTA!J$103:AN$103)</f>
        <v>20.009999999999998</v>
      </c>
      <c r="U88" s="38">
        <f>SUMPRODUCT(LTA!J88:AN88,LTA!J$102:AN$102,LTA!J$103:AN$103)</f>
        <v>56.22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106.6</v>
      </c>
      <c r="Z88" s="35">
        <f>IEX!N88</f>
        <v>0</v>
      </c>
      <c r="AA88" s="76">
        <f>STOA!H88</f>
        <v>1.58</v>
      </c>
      <c r="AB88" s="76">
        <f>-STOA!N88</f>
        <v>-86.44</v>
      </c>
      <c r="AC88">
        <f t="shared" si="3"/>
        <v>10.565410290346742</v>
      </c>
      <c r="AD88">
        <f t="shared" si="4"/>
        <v>1170.4148381709897</v>
      </c>
      <c r="AE88">
        <f>'IDT-1'!B88</f>
        <v>0</v>
      </c>
      <c r="AF88" s="25"/>
      <c r="AG88">
        <f t="shared" si="5"/>
        <v>1170.4148381709897</v>
      </c>
      <c r="AI88" s="35">
        <f>PXIL!H88</f>
        <v>0</v>
      </c>
      <c r="AJ88" s="35">
        <f>PXIL!N88</f>
        <v>0</v>
      </c>
      <c r="AK88" s="35">
        <f>RTM_IEX!H88</f>
        <v>5.76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925.80963056675535</v>
      </c>
      <c r="P89" s="37">
        <v>117.78</v>
      </c>
      <c r="Q89" s="37">
        <v>38.055617894581424</v>
      </c>
      <c r="R89" s="39">
        <v>0</v>
      </c>
      <c r="S89" s="39">
        <v>0</v>
      </c>
      <c r="T89" s="38">
        <f>SUMPRODUCT(LTA!J89:AN89,LTA!J$101:AN$101,LTA!J$103:AN$103)</f>
        <v>20.009999999999998</v>
      </c>
      <c r="U89" s="38">
        <f>SUMPRODUCT(LTA!J89:AN89,LTA!J$102:AN$102,LTA!J$103:AN$103)</f>
        <v>57.44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97</v>
      </c>
      <c r="Z89" s="35">
        <f>IEX!N89</f>
        <v>0</v>
      </c>
      <c r="AA89" s="76">
        <f>STOA!H89</f>
        <v>0.62</v>
      </c>
      <c r="AB89" s="76">
        <f>-STOA!N89</f>
        <v>-86.44</v>
      </c>
      <c r="AC89">
        <f t="shared" si="3"/>
        <v>10.624785428020601</v>
      </c>
      <c r="AD89">
        <f t="shared" si="4"/>
        <v>1151.865463033316</v>
      </c>
      <c r="AE89">
        <f>'IDT-1'!B89</f>
        <v>0</v>
      </c>
      <c r="AF89" s="25"/>
      <c r="AG89">
        <f t="shared" si="5"/>
        <v>1151.865463033316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-13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885.81336808826984</v>
      </c>
      <c r="P90" s="37">
        <v>117.77425743539737</v>
      </c>
      <c r="Q90" s="37">
        <v>38.055617894581424</v>
      </c>
      <c r="R90" s="39">
        <v>0</v>
      </c>
      <c r="S90" s="39">
        <v>0</v>
      </c>
      <c r="T90" s="38">
        <f>SUMPRODUCT(LTA!J90:AN90,LTA!J$101:AN$101,LTA!J$103:AN$103)</f>
        <v>20.009999999999998</v>
      </c>
      <c r="U90" s="38">
        <f>SUMPRODUCT(LTA!J90:AN90,LTA!J$102:AN$102,LTA!J$103:AN$103)</f>
        <v>57.44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66.27</v>
      </c>
      <c r="Z90" s="35">
        <f>IEX!N90</f>
        <v>0</v>
      </c>
      <c r="AA90" s="76">
        <f>STOA!H90</f>
        <v>0.62</v>
      </c>
      <c r="AB90" s="76">
        <f>-STOA!N90</f>
        <v>-86.44</v>
      </c>
      <c r="AC90">
        <f t="shared" si="3"/>
        <v>10.218060651010658</v>
      </c>
      <c r="AD90">
        <f t="shared" si="4"/>
        <v>1126.2301827672381</v>
      </c>
      <c r="AE90">
        <f>'IDT-1'!B90</f>
        <v>0</v>
      </c>
      <c r="AF90" s="25"/>
      <c r="AG90">
        <f t="shared" si="5"/>
        <v>1126.2301827672381</v>
      </c>
      <c r="AI90" s="35">
        <f>PXIL!H90</f>
        <v>0</v>
      </c>
      <c r="AJ90" s="35">
        <f>PXIL!N90</f>
        <v>0</v>
      </c>
      <c r="AK90" s="35">
        <f>RTM_IEX!H90</f>
        <v>31.69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-4.0000000000000008E-2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874.77301316385842</v>
      </c>
      <c r="P91" s="37">
        <v>117.77425743539737</v>
      </c>
      <c r="Q91" s="37">
        <v>38.055617894581424</v>
      </c>
      <c r="R91" s="39">
        <v>0</v>
      </c>
      <c r="S91" s="39">
        <v>0</v>
      </c>
      <c r="T91" s="38">
        <f>SUMPRODUCT(LTA!J91:AN91,LTA!J$101:AN$101,LTA!J$103:AN$103)</f>
        <v>20.009999999999998</v>
      </c>
      <c r="U91" s="38">
        <f>SUMPRODUCT(LTA!J91:AN91,LTA!J$102:AN$102,LTA!J$103:AN$103)</f>
        <v>57.44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177.68</v>
      </c>
      <c r="Z91" s="35">
        <f>IEX!N91</f>
        <v>0</v>
      </c>
      <c r="AA91" s="76">
        <f>STOA!H91</f>
        <v>0.62</v>
      </c>
      <c r="AB91" s="76">
        <f>-STOA!N91</f>
        <v>-223.48</v>
      </c>
      <c r="AC91">
        <f t="shared" si="3"/>
        <v>12.258363392779646</v>
      </c>
      <c r="AD91">
        <f t="shared" si="4"/>
        <v>1110.5295251010575</v>
      </c>
      <c r="AE91">
        <f>'IDT-1'!B91</f>
        <v>0</v>
      </c>
      <c r="AF91" s="25"/>
      <c r="AG91">
        <f t="shared" si="5"/>
        <v>1110.5295251010575</v>
      </c>
      <c r="AI91" s="35">
        <f>PXIL!H91</f>
        <v>0</v>
      </c>
      <c r="AJ91" s="35">
        <f>PXIL!N91</f>
        <v>0</v>
      </c>
      <c r="AK91" s="35">
        <f>RTM_IEX!H91</f>
        <v>54.74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-4.0000000000000008E-2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874.77301316385842</v>
      </c>
      <c r="P92" s="37">
        <v>117.77425743539737</v>
      </c>
      <c r="Q92" s="37">
        <v>38.055617894581424</v>
      </c>
      <c r="R92" s="39">
        <v>0</v>
      </c>
      <c r="S92" s="39">
        <v>0</v>
      </c>
      <c r="T92" s="38">
        <f>SUMPRODUCT(LTA!J92:AN92,LTA!J$101:AN$101,LTA!J$103:AN$103)</f>
        <v>20.009999999999998</v>
      </c>
      <c r="U92" s="38">
        <f>SUMPRODUCT(LTA!J92:AN92,LTA!J$102:AN$102,LTA!J$103:AN$103)</f>
        <v>57.44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134.44999999999999</v>
      </c>
      <c r="Z92" s="35">
        <f>IEX!N92</f>
        <v>0</v>
      </c>
      <c r="AA92" s="76">
        <f>STOA!H92</f>
        <v>0.62</v>
      </c>
      <c r="AB92" s="76">
        <f>-STOA!N92</f>
        <v>-223.48</v>
      </c>
      <c r="AC92">
        <f t="shared" si="3"/>
        <v>11.973585392779647</v>
      </c>
      <c r="AD92">
        <f t="shared" si="4"/>
        <v>1074.3043031010577</v>
      </c>
      <c r="AE92">
        <f>'IDT-1'!B92</f>
        <v>0</v>
      </c>
      <c r="AF92" s="25"/>
      <c r="AG92">
        <f t="shared" si="5"/>
        <v>1074.3043031010577</v>
      </c>
      <c r="AI92" s="35">
        <f>PXIL!H92</f>
        <v>0</v>
      </c>
      <c r="AJ92" s="35">
        <f>PXIL!N92</f>
        <v>0</v>
      </c>
      <c r="AK92" s="35">
        <f>RTM_IEX!H92</f>
        <v>61.46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-4.0000000000000008E-2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872.64792659368015</v>
      </c>
      <c r="P93" s="37">
        <v>117.77425743539737</v>
      </c>
      <c r="Q93" s="37">
        <v>38.055617894581424</v>
      </c>
      <c r="R93" s="39">
        <v>0</v>
      </c>
      <c r="S93" s="39">
        <v>0</v>
      </c>
      <c r="T93" s="38">
        <f>SUMPRODUCT(LTA!J93:AN93,LTA!J$101:AN$101,LTA!J$103:AN$103)</f>
        <v>20.009999999999998</v>
      </c>
      <c r="U93" s="38">
        <f>SUMPRODUCT(LTA!J93:AN93,LTA!J$102:AN$102,LTA!J$103:AN$103)</f>
        <v>57.44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68.19</v>
      </c>
      <c r="Z93" s="35">
        <f>IEX!N93</f>
        <v>0</v>
      </c>
      <c r="AA93" s="76">
        <f>STOA!H93</f>
        <v>0.62</v>
      </c>
      <c r="AB93" s="76">
        <f>-STOA!N93</f>
        <v>-223.48</v>
      </c>
      <c r="AC93">
        <f t="shared" si="3"/>
        <v>11.822303717532257</v>
      </c>
      <c r="AD93">
        <f t="shared" si="4"/>
        <v>1055.0604982061266</v>
      </c>
      <c r="AE93">
        <f>'IDT-1'!B93</f>
        <v>0</v>
      </c>
      <c r="AF93" s="25"/>
      <c r="AG93">
        <f t="shared" si="5"/>
        <v>1055.0604982061266</v>
      </c>
      <c r="AI93" s="35">
        <f>PXIL!H93</f>
        <v>0</v>
      </c>
      <c r="AJ93" s="35">
        <f>PXIL!N93</f>
        <v>0</v>
      </c>
      <c r="AK93" s="35">
        <f>RTM_IEX!H93</f>
        <v>110.45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-4.0000000000000008E-2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872.64792659368015</v>
      </c>
      <c r="P94" s="37">
        <v>117.77425743539737</v>
      </c>
      <c r="Q94" s="37">
        <v>38.106645735217171</v>
      </c>
      <c r="R94" s="39">
        <v>0</v>
      </c>
      <c r="S94" s="39">
        <v>0</v>
      </c>
      <c r="T94" s="38">
        <f>SUMPRODUCT(LTA!J94:AN94,LTA!J$101:AN$101,LTA!J$103:AN$103)</f>
        <v>20.009999999999998</v>
      </c>
      <c r="U94" s="38">
        <f>SUMPRODUCT(LTA!J94:AN94,LTA!J$102:AN$102,LTA!J$103:AN$103)</f>
        <v>57.44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41.3</v>
      </c>
      <c r="Z94" s="35">
        <f>IEX!N94</f>
        <v>0</v>
      </c>
      <c r="AA94" s="76">
        <f>STOA!H94</f>
        <v>0.62</v>
      </c>
      <c r="AB94" s="76">
        <f>-STOA!N94</f>
        <v>-223.48</v>
      </c>
      <c r="AC94">
        <f t="shared" si="3"/>
        <v>11.583007734689215</v>
      </c>
      <c r="AD94">
        <f t="shared" si="4"/>
        <v>1024.6208220296051</v>
      </c>
      <c r="AE94">
        <f>'IDT-1'!B94</f>
        <v>0</v>
      </c>
      <c r="AF94" s="25"/>
      <c r="AG94">
        <f t="shared" si="5"/>
        <v>1024.6208220296051</v>
      </c>
      <c r="AI94" s="35">
        <f>PXIL!H94</f>
        <v>0</v>
      </c>
      <c r="AJ94" s="35">
        <f>PXIL!N94</f>
        <v>0</v>
      </c>
      <c r="AK94" s="35">
        <f>RTM_IEX!H94</f>
        <v>106.61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-4.0000000000000008E-2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872.75861292864624</v>
      </c>
      <c r="P95" s="37">
        <v>117.77425743539737</v>
      </c>
      <c r="Q95" s="37">
        <v>38.106645735217171</v>
      </c>
      <c r="R95" s="39">
        <v>0</v>
      </c>
      <c r="S95" s="39">
        <v>0</v>
      </c>
      <c r="T95" s="38">
        <f>SUMPRODUCT(LTA!J95:AN95,LTA!J$101:AN$101,LTA!J$103:AN$103)</f>
        <v>20.009999999999998</v>
      </c>
      <c r="U95" s="38">
        <f>SUMPRODUCT(LTA!J95:AN95,LTA!J$102:AN$102,LTA!J$103:AN$103)</f>
        <v>57.23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0.62</v>
      </c>
      <c r="AB95" s="76">
        <f>-STOA!N95</f>
        <v>-223.48</v>
      </c>
      <c r="AC95">
        <f t="shared" si="3"/>
        <v>11.19254508810195</v>
      </c>
      <c r="AD95">
        <f t="shared" si="4"/>
        <v>974.95197101115878</v>
      </c>
      <c r="AE95">
        <f>'IDT-1'!B95</f>
        <v>0</v>
      </c>
      <c r="AF95" s="25"/>
      <c r="AG95">
        <f t="shared" si="5"/>
        <v>974.95197101115878</v>
      </c>
      <c r="AI95" s="35">
        <f>PXIL!H95</f>
        <v>0</v>
      </c>
      <c r="AJ95" s="35">
        <f>PXIL!N95</f>
        <v>0</v>
      </c>
      <c r="AK95" s="35">
        <f>RTM_IEX!H95</f>
        <v>97.95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-4.0000000000000008E-2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844.31861292864619</v>
      </c>
      <c r="P96" s="37">
        <v>117.77425743539737</v>
      </c>
      <c r="Q96" s="37">
        <v>38.106645735217171</v>
      </c>
      <c r="R96" s="39">
        <v>0</v>
      </c>
      <c r="S96" s="39">
        <v>0</v>
      </c>
      <c r="T96" s="38">
        <f>SUMPRODUCT(LTA!J96:AN96,LTA!J$101:AN$101,LTA!J$103:AN$103)</f>
        <v>20.009999999999998</v>
      </c>
      <c r="U96" s="38">
        <f>SUMPRODUCT(LTA!J96:AN96,LTA!J$102:AN$102,LTA!J$103:AN$103)</f>
        <v>57.44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0.62</v>
      </c>
      <c r="AB96" s="76">
        <f>-STOA!N96</f>
        <v>-223.48</v>
      </c>
      <c r="AC96">
        <f t="shared" si="3"/>
        <v>10.96486308810195</v>
      </c>
      <c r="AD96">
        <f t="shared" si="4"/>
        <v>945.98965301115868</v>
      </c>
      <c r="AE96">
        <f>'IDT-1'!B96</f>
        <v>0</v>
      </c>
      <c r="AF96" s="25"/>
      <c r="AG96">
        <f t="shared" si="5"/>
        <v>945.98965301115868</v>
      </c>
      <c r="AI96" s="35">
        <f>PXIL!H96</f>
        <v>0</v>
      </c>
      <c r="AJ96" s="35">
        <f>PXIL!N96</f>
        <v>0</v>
      </c>
      <c r="AK96" s="35">
        <f>RTM_IEX!H96</f>
        <v>96.99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-4.0000000000000008E-2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843.38746437792156</v>
      </c>
      <c r="P97" s="37">
        <v>117.77425743539737</v>
      </c>
      <c r="Q97" s="37">
        <v>38.106645735217171</v>
      </c>
      <c r="R97" s="39">
        <v>0</v>
      </c>
      <c r="S97" s="39">
        <v>0</v>
      </c>
      <c r="T97" s="38">
        <f>SUMPRODUCT(LTA!J97:AN97,LTA!J$101:AN$101,LTA!J$103:AN$103)</f>
        <v>20.009999999999998</v>
      </c>
      <c r="U97" s="38">
        <f>SUMPRODUCT(LTA!J97:AN97,LTA!J$102:AN$102,LTA!J$103:AN$103)</f>
        <v>57.64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0.62</v>
      </c>
      <c r="AB97" s="76">
        <f>-STOA!N97</f>
        <v>-223.48</v>
      </c>
      <c r="AC97">
        <f t="shared" si="3"/>
        <v>10.742086129406298</v>
      </c>
      <c r="AD97">
        <f t="shared" si="4"/>
        <v>917.65128141912976</v>
      </c>
      <c r="AE97">
        <f>'IDT-1'!B97</f>
        <v>0</v>
      </c>
      <c r="AF97" s="25"/>
      <c r="AG97">
        <f t="shared" si="5"/>
        <v>917.65128141912976</v>
      </c>
      <c r="AI97" s="35">
        <f>PXIL!H97</f>
        <v>0</v>
      </c>
      <c r="AJ97" s="35">
        <f>PXIL!N97</f>
        <v>0</v>
      </c>
      <c r="AK97" s="35">
        <f>RTM_IEX!H97</f>
        <v>69.16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-4.0000000000000008E-2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824.17746437792152</v>
      </c>
      <c r="P98" s="37">
        <v>117.77425743539737</v>
      </c>
      <c r="Q98" s="37">
        <v>38.106645735217171</v>
      </c>
      <c r="R98" s="39">
        <v>0</v>
      </c>
      <c r="S98" s="39">
        <v>0</v>
      </c>
      <c r="T98" s="38">
        <f>SUMPRODUCT(LTA!J98:AN98,LTA!J$101:AN$101,LTA!J$103:AN$103)</f>
        <v>20.009999999999998</v>
      </c>
      <c r="U98" s="38">
        <f>SUMPRODUCT(LTA!J98:AN98,LTA!J$102:AN$102,LTA!J$103:AN$103)</f>
        <v>57.44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0.62</v>
      </c>
      <c r="AB98" s="76">
        <f>-STOA!N98</f>
        <v>-223.48</v>
      </c>
      <c r="AC98">
        <f t="shared" si="3"/>
        <v>10.553170129406297</v>
      </c>
      <c r="AD98">
        <f t="shared" si="4"/>
        <v>893.62019741912968</v>
      </c>
      <c r="AE98">
        <f>'IDT-1'!B98</f>
        <v>0</v>
      </c>
      <c r="AF98" s="25"/>
      <c r="AG98">
        <f t="shared" si="5"/>
        <v>893.62019741912968</v>
      </c>
      <c r="AI98" s="35">
        <f>PXIL!H98</f>
        <v>0</v>
      </c>
      <c r="AJ98" s="35">
        <f>PXIL!N98</f>
        <v>0</v>
      </c>
      <c r="AK98" s="35">
        <f>RTM_IEX!H98</f>
        <v>64.349999999999994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0.12515999999999974</v>
      </c>
      <c r="E99">
        <f t="shared" si="6"/>
        <v>-3.9000000000000026E-4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19.858462170425277</v>
      </c>
      <c r="P99" s="37">
        <f t="shared" si="6"/>
        <v>2.7631417311710744</v>
      </c>
      <c r="Q99" s="37">
        <f t="shared" si="6"/>
        <v>0.85584644607988569</v>
      </c>
      <c r="R99" s="39">
        <f t="shared" si="6"/>
        <v>0.45290870790011434</v>
      </c>
      <c r="S99" s="39">
        <f t="shared" si="6"/>
        <v>0</v>
      </c>
      <c r="T99" s="38">
        <f t="shared" si="6"/>
        <v>3.7941150000000019</v>
      </c>
      <c r="U99" s="38">
        <f t="shared" si="6"/>
        <v>0.98794500000000052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0.68403750000000008</v>
      </c>
      <c r="Z99" s="35">
        <f t="shared" si="6"/>
        <v>0</v>
      </c>
      <c r="AA99" s="76">
        <f t="shared" si="6"/>
        <v>2.3720000000000012E-2</v>
      </c>
      <c r="AB99" s="76">
        <f t="shared" si="6"/>
        <v>-1.6149599999999984</v>
      </c>
      <c r="AC99">
        <f t="shared" si="6"/>
        <v>0.25216372864478354</v>
      </c>
      <c r="AD99">
        <f t="shared" si="6"/>
        <v>28.591675326931572</v>
      </c>
      <c r="AE99">
        <f t="shared" si="6"/>
        <v>8.6836499999999983E-2</v>
      </c>
      <c r="AG99">
        <f t="shared" si="6"/>
        <v>28.678511826931576</v>
      </c>
      <c r="AI99">
        <f t="shared" si="6"/>
        <v>0</v>
      </c>
      <c r="AJ99">
        <f t="shared" si="6"/>
        <v>0</v>
      </c>
      <c r="AK99">
        <f t="shared" si="6"/>
        <v>0.89802749999999998</v>
      </c>
      <c r="AL99">
        <f t="shared" si="6"/>
        <v>-0.12025</v>
      </c>
      <c r="AM99">
        <f t="shared" si="6"/>
        <v>0</v>
      </c>
      <c r="AN99">
        <f t="shared" si="6"/>
        <v>0</v>
      </c>
      <c r="AO99">
        <f t="shared" si="6"/>
        <v>0.136075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45622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2.9162499999999998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455.85612634311485</v>
      </c>
      <c r="P3" s="37">
        <v>33.611685472142817</v>
      </c>
      <c r="Q3" s="37">
        <v>11.542012907727194</v>
      </c>
      <c r="R3" s="39">
        <v>0</v>
      </c>
      <c r="S3" s="39">
        <v>0</v>
      </c>
      <c r="T3" s="38">
        <f>SUMPRODUCT(LTA!J3:AN3,LTA!J$101:AN$101,LTA!J$104:AN$104)</f>
        <v>13.33</v>
      </c>
      <c r="U3" s="38">
        <f>SUMPRODUCT(LTA!J3:AN3,LTA!J$102:AN$102,LTA!J$104:AN$104)</f>
        <v>93.11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-150</v>
      </c>
      <c r="AA3" s="76">
        <f>STOA!I3</f>
        <v>0</v>
      </c>
      <c r="AB3" s="76">
        <f>-STOA!O3</f>
        <v>-45.68</v>
      </c>
      <c r="AC3">
        <f>SUMIF(B3:AB3,"&gt;0")*$AC$2-SUMIF(B3:AB3,"&lt;0")*($AC$2/(1-$AC$2))+SUMIF(AI3:AR3,"&gt;0")*$AC$2-SUMIF(AI3:AR3,"&lt;0")*($AC$2/(1-$AC$2))</f>
        <v>6.3740381443792939</v>
      </c>
      <c r="AD3">
        <f>SUM(B3:AB3,AI3:AV3)-AC3</f>
        <v>417.91203657860558</v>
      </c>
      <c r="AE3">
        <f>'IDT-1'!C3</f>
        <v>0</v>
      </c>
      <c r="AF3" s="25"/>
      <c r="AG3">
        <f>SUM(AD3:AF3)</f>
        <v>417.91203657860558</v>
      </c>
      <c r="AI3" s="35">
        <f>PXIL!I3</f>
        <v>0</v>
      </c>
      <c r="AJ3" s="35">
        <f>PXIL!O3</f>
        <v>0</v>
      </c>
      <c r="AK3" s="35">
        <f>RTM_IEX!I3</f>
        <v>9.6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456.5578132375</v>
      </c>
      <c r="P4" s="37">
        <v>33.61</v>
      </c>
      <c r="Q4" s="37">
        <v>11.542012907727194</v>
      </c>
      <c r="R4" s="39">
        <v>0</v>
      </c>
      <c r="S4" s="39">
        <v>0</v>
      </c>
      <c r="T4" s="38">
        <f>SUMPRODUCT(LTA!J4:AN4,LTA!J$101:AN$101,LTA!J$104:AN$104)</f>
        <v>13.33</v>
      </c>
      <c r="U4" s="38">
        <f>SUMPRODUCT(LTA!J4:AN4,LTA!J$102:AN$102,LTA!J$104:AN$104)</f>
        <v>93.11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-160</v>
      </c>
      <c r="AA4" s="76">
        <f>STOA!I4</f>
        <v>0</v>
      </c>
      <c r="AB4" s="76">
        <f>-STOA!O4</f>
        <v>-45.68</v>
      </c>
      <c r="AC4">
        <f t="shared" ref="AC4:AC67" si="0">SUMIF(B4:AB4,"&gt;0")*$AC$2-SUMIF(B4:AB4,"&lt;0")*($AC$2/(1-$AC$2))+SUMIF(AI4:AR4,"&gt;0")*$AC$2-SUMIF(AI4:AR4,"&lt;0")*($AC$2/(1-$AC$2))</f>
        <v>6.4581113382988278</v>
      </c>
      <c r="AD4">
        <f t="shared" ref="AD4:AD67" si="1">SUM(B4:AB4,AI4:AV4)-AC4</f>
        <v>408.52796480692848</v>
      </c>
      <c r="AE4">
        <f>'IDT-1'!C4</f>
        <v>0</v>
      </c>
      <c r="AF4" s="25"/>
      <c r="AG4">
        <f t="shared" ref="AG4:AG67" si="2">SUM(AD4:AF4)</f>
        <v>408.52796480692848</v>
      </c>
      <c r="AI4" s="35">
        <f>PXIL!I4</f>
        <v>0</v>
      </c>
      <c r="AJ4" s="35">
        <f>PXIL!O4</f>
        <v>0</v>
      </c>
      <c r="AK4" s="35">
        <f>RTM_IEX!I4</f>
        <v>9.6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448.34392193315222</v>
      </c>
      <c r="P5" s="37">
        <v>33.61</v>
      </c>
      <c r="Q5" s="37">
        <v>14.562539682539684</v>
      </c>
      <c r="R5" s="39">
        <v>0</v>
      </c>
      <c r="S5" s="39">
        <v>0</v>
      </c>
      <c r="T5" s="38">
        <f>SUMPRODUCT(LTA!J5:AN5,LTA!J$101:AN$101,LTA!J$104:AN$104)</f>
        <v>13.33</v>
      </c>
      <c r="U5" s="38">
        <f>SUMPRODUCT(LTA!J5:AN5,LTA!J$102:AN$102,LTA!J$104:AN$104)</f>
        <v>93.11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-165</v>
      </c>
      <c r="AA5" s="76">
        <f>STOA!I5</f>
        <v>0</v>
      </c>
      <c r="AB5" s="76">
        <f>-STOA!O5</f>
        <v>-45.68</v>
      </c>
      <c r="AC5">
        <f t="shared" si="0"/>
        <v>6.4194696863814737</v>
      </c>
      <c r="AD5">
        <f t="shared" si="1"/>
        <v>393.57324192931048</v>
      </c>
      <c r="AE5">
        <f>'IDT-1'!C5</f>
        <v>0</v>
      </c>
      <c r="AF5" s="25"/>
      <c r="AG5">
        <f t="shared" si="2"/>
        <v>393.57324192931048</v>
      </c>
      <c r="AI5" s="35">
        <f>PXIL!I5</f>
        <v>0</v>
      </c>
      <c r="AJ5" s="35">
        <f>PXIL!O5</f>
        <v>0</v>
      </c>
      <c r="AK5" s="35">
        <f>RTM_IEX!I5</f>
        <v>4.8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446.36274033894927</v>
      </c>
      <c r="P6" s="37">
        <v>33.61</v>
      </c>
      <c r="Q6" s="37">
        <v>14.562539682539684</v>
      </c>
      <c r="R6" s="39">
        <v>0</v>
      </c>
      <c r="S6" s="39">
        <v>0</v>
      </c>
      <c r="T6" s="38">
        <f>SUMPRODUCT(LTA!J6:AN6,LTA!J$101:AN$101,LTA!J$104:AN$104)</f>
        <v>13.33</v>
      </c>
      <c r="U6" s="38">
        <f>SUMPRODUCT(LTA!J6:AN6,LTA!J$102:AN$102,LTA!J$104:AN$104)</f>
        <v>88.3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-170</v>
      </c>
      <c r="AA6" s="76">
        <f>STOA!I6</f>
        <v>0</v>
      </c>
      <c r="AB6" s="76">
        <f>-STOA!O6</f>
        <v>-45.68</v>
      </c>
      <c r="AC6">
        <f t="shared" si="0"/>
        <v>6.4058050613597119</v>
      </c>
      <c r="AD6">
        <f t="shared" si="1"/>
        <v>381.79572496012918</v>
      </c>
      <c r="AE6">
        <f>'IDT-1'!C6</f>
        <v>0</v>
      </c>
      <c r="AF6" s="25"/>
      <c r="AG6">
        <f t="shared" si="2"/>
        <v>381.79572496012918</v>
      </c>
      <c r="AI6" s="35">
        <f>PXIL!I6</f>
        <v>0</v>
      </c>
      <c r="AJ6" s="35">
        <f>PXIL!O6</f>
        <v>0</v>
      </c>
      <c r="AK6" s="35">
        <f>RTM_IEX!I6</f>
        <v>4.8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446.36274033894927</v>
      </c>
      <c r="P7" s="37">
        <v>33.61</v>
      </c>
      <c r="Q7" s="37">
        <v>14.562539682539684</v>
      </c>
      <c r="R7" s="39">
        <v>0</v>
      </c>
      <c r="S7" s="39">
        <v>0</v>
      </c>
      <c r="T7" s="38">
        <f>SUMPRODUCT(LTA!J7:AN7,LTA!J$101:AN$101,LTA!J$104:AN$104)</f>
        <v>13.33</v>
      </c>
      <c r="U7" s="38">
        <f>SUMPRODUCT(LTA!J7:AN7,LTA!J$102:AN$102,LTA!J$104:AN$104)</f>
        <v>90.22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-169</v>
      </c>
      <c r="AA7" s="76">
        <f>STOA!I7</f>
        <v>0</v>
      </c>
      <c r="AB7" s="76">
        <f>-STOA!O7</f>
        <v>-45.68</v>
      </c>
      <c r="AC7">
        <f t="shared" si="0"/>
        <v>6.3754797430771077</v>
      </c>
      <c r="AD7">
        <f t="shared" si="1"/>
        <v>379.94605027841186</v>
      </c>
      <c r="AE7">
        <f>'IDT-1'!C7</f>
        <v>0</v>
      </c>
      <c r="AF7" s="25"/>
      <c r="AG7">
        <f t="shared" si="2"/>
        <v>379.94605027841186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446.36274033894927</v>
      </c>
      <c r="P8" s="37">
        <v>33.61</v>
      </c>
      <c r="Q8" s="37">
        <v>14.562539682539684</v>
      </c>
      <c r="R8" s="39">
        <v>0</v>
      </c>
      <c r="S8" s="39">
        <v>0</v>
      </c>
      <c r="T8" s="38">
        <f>SUMPRODUCT(LTA!J8:AN8,LTA!J$101:AN$101,LTA!J$104:AN$104)</f>
        <v>13.33</v>
      </c>
      <c r="U8" s="38">
        <f>SUMPRODUCT(LTA!J8:AN8,LTA!J$102:AN$102,LTA!J$104:AN$104)</f>
        <v>85.42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-174</v>
      </c>
      <c r="AA8" s="76">
        <f>STOA!I8</f>
        <v>0</v>
      </c>
      <c r="AB8" s="76">
        <f>-STOA!O8</f>
        <v>-45.68</v>
      </c>
      <c r="AC8">
        <f t="shared" si="0"/>
        <v>6.3773463344901291</v>
      </c>
      <c r="AD8">
        <f t="shared" si="1"/>
        <v>370.14418368699876</v>
      </c>
      <c r="AE8">
        <f>'IDT-1'!C8</f>
        <v>0</v>
      </c>
      <c r="AF8" s="25"/>
      <c r="AG8">
        <f t="shared" si="2"/>
        <v>370.14418368699876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446.27130033894929</v>
      </c>
      <c r="P9" s="37">
        <v>33.61</v>
      </c>
      <c r="Q9" s="37">
        <v>14.562539682539684</v>
      </c>
      <c r="R9" s="39">
        <v>0</v>
      </c>
      <c r="S9" s="39">
        <v>0</v>
      </c>
      <c r="T9" s="38">
        <f>SUMPRODUCT(LTA!J9:AN9,LTA!J$101:AN$101,LTA!J$104:AN$104)</f>
        <v>13.33</v>
      </c>
      <c r="U9" s="38">
        <f>SUMPRODUCT(LTA!J9:AN9,LTA!J$102:AN$102,LTA!J$104:AN$104)</f>
        <v>90.22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-184</v>
      </c>
      <c r="AA9" s="76">
        <f>STOA!I9</f>
        <v>0</v>
      </c>
      <c r="AB9" s="76">
        <f>-STOA!O9</f>
        <v>-45.68</v>
      </c>
      <c r="AC9">
        <f t="shared" si="0"/>
        <v>6.4926862853161724</v>
      </c>
      <c r="AD9">
        <f t="shared" si="1"/>
        <v>364.73740373617278</v>
      </c>
      <c r="AE9">
        <f>'IDT-1'!C9</f>
        <v>0</v>
      </c>
      <c r="AF9" s="25"/>
      <c r="AG9">
        <f t="shared" si="2"/>
        <v>364.73740373617278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442.79384494198234</v>
      </c>
      <c r="P10" s="37">
        <v>33.61</v>
      </c>
      <c r="Q10" s="37">
        <v>14.562539682539684</v>
      </c>
      <c r="R10" s="39">
        <v>0</v>
      </c>
      <c r="S10" s="39">
        <v>0</v>
      </c>
      <c r="T10" s="38">
        <f>SUMPRODUCT(LTA!J10:AN10,LTA!J$101:AN$101,LTA!J$104:AN$104)</f>
        <v>13.33</v>
      </c>
      <c r="U10" s="38">
        <f>SUMPRODUCT(LTA!J10:AN10,LTA!J$102:AN$102,LTA!J$104:AN$104)</f>
        <v>85.42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-184</v>
      </c>
      <c r="AA10" s="76">
        <f>STOA!I10</f>
        <v>0</v>
      </c>
      <c r="AB10" s="76">
        <f>-STOA!O10</f>
        <v>-45.68</v>
      </c>
      <c r="AC10">
        <f t="shared" si="0"/>
        <v>6.4281221332198299</v>
      </c>
      <c r="AD10">
        <f t="shared" si="1"/>
        <v>356.52451249130218</v>
      </c>
      <c r="AE10">
        <f>'IDT-1'!C10</f>
        <v>0</v>
      </c>
      <c r="AF10" s="25"/>
      <c r="AG10">
        <f t="shared" si="2"/>
        <v>356.52451249130218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444.54390494198236</v>
      </c>
      <c r="P11" s="37">
        <v>33.61</v>
      </c>
      <c r="Q11" s="37">
        <v>14.562539682539684</v>
      </c>
      <c r="R11" s="39">
        <v>0</v>
      </c>
      <c r="S11" s="39">
        <v>0</v>
      </c>
      <c r="T11" s="38">
        <f>SUMPRODUCT(LTA!J11:AN11,LTA!J$101:AN$101,LTA!J$104:AN$104)</f>
        <v>13.33</v>
      </c>
      <c r="U11" s="38">
        <f>SUMPRODUCT(LTA!J11:AN11,LTA!J$102:AN$102,LTA!J$104:AN$104)</f>
        <v>90.22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-194</v>
      </c>
      <c r="AA11" s="76">
        <f>STOA!I11</f>
        <v>0</v>
      </c>
      <c r="AB11" s="76">
        <f>-STOA!O11</f>
        <v>-45.68</v>
      </c>
      <c r="AC11">
        <f t="shared" si="0"/>
        <v>6.5578257840458729</v>
      </c>
      <c r="AD11">
        <f t="shared" si="1"/>
        <v>352.94486884047615</v>
      </c>
      <c r="AE11">
        <f>'IDT-1'!C11</f>
        <v>0</v>
      </c>
      <c r="AF11" s="25"/>
      <c r="AG11">
        <f t="shared" si="2"/>
        <v>352.94486884047615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444.54390494198236</v>
      </c>
      <c r="P12" s="37">
        <v>33.61</v>
      </c>
      <c r="Q12" s="37">
        <v>14.562539682539684</v>
      </c>
      <c r="R12" s="39">
        <v>0</v>
      </c>
      <c r="S12" s="39">
        <v>0</v>
      </c>
      <c r="T12" s="38">
        <f>SUMPRODUCT(LTA!J12:AN12,LTA!J$101:AN$101,LTA!J$104:AN$104)</f>
        <v>13.33</v>
      </c>
      <c r="U12" s="38">
        <f>SUMPRODUCT(LTA!J12:AN12,LTA!J$102:AN$102,LTA!J$104:AN$104)</f>
        <v>90.22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-199</v>
      </c>
      <c r="AA12" s="76">
        <f>STOA!I12</f>
        <v>0</v>
      </c>
      <c r="AB12" s="76">
        <f>-STOA!O12</f>
        <v>-45.68</v>
      </c>
      <c r="AC12">
        <f t="shared" si="0"/>
        <v>6.5971323754588944</v>
      </c>
      <c r="AD12">
        <f t="shared" si="1"/>
        <v>347.90556224906311</v>
      </c>
      <c r="AE12">
        <f>'IDT-1'!C12</f>
        <v>0</v>
      </c>
      <c r="AF12" s="25"/>
      <c r="AG12">
        <f t="shared" si="2"/>
        <v>347.90556224906311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442.88528494198232</v>
      </c>
      <c r="P13" s="37">
        <v>33.61</v>
      </c>
      <c r="Q13" s="37">
        <v>14.562539682539684</v>
      </c>
      <c r="R13" s="39">
        <v>0</v>
      </c>
      <c r="S13" s="39">
        <v>0</v>
      </c>
      <c r="T13" s="38">
        <f>SUMPRODUCT(LTA!J13:AN13,LTA!J$101:AN$101,LTA!J$104:AN$104)</f>
        <v>13.33</v>
      </c>
      <c r="U13" s="38">
        <f>SUMPRODUCT(LTA!J13:AN13,LTA!J$102:AN$102,LTA!J$104:AN$104)</f>
        <v>85.42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-199</v>
      </c>
      <c r="AA13" s="76">
        <f>STOA!I13</f>
        <v>0</v>
      </c>
      <c r="AB13" s="76">
        <f>-STOA!O13</f>
        <v>-45.68</v>
      </c>
      <c r="AC13">
        <f t="shared" si="0"/>
        <v>6.5467551394588952</v>
      </c>
      <c r="AD13">
        <f t="shared" si="1"/>
        <v>341.49731948506314</v>
      </c>
      <c r="AE13">
        <f>'IDT-1'!C13</f>
        <v>0</v>
      </c>
      <c r="AF13" s="25"/>
      <c r="AG13">
        <f t="shared" si="2"/>
        <v>341.49731948506314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442.88528494198232</v>
      </c>
      <c r="P14" s="37">
        <v>33.61</v>
      </c>
      <c r="Q14" s="37">
        <v>14.562539682539684</v>
      </c>
      <c r="R14" s="39">
        <v>0</v>
      </c>
      <c r="S14" s="39">
        <v>0</v>
      </c>
      <c r="T14" s="38">
        <f>SUMPRODUCT(LTA!J14:AN14,LTA!J$101:AN$101,LTA!J$104:AN$104)</f>
        <v>13.33</v>
      </c>
      <c r="U14" s="38">
        <f>SUMPRODUCT(LTA!J14:AN14,LTA!J$102:AN$102,LTA!J$104:AN$104)</f>
        <v>85.42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-204</v>
      </c>
      <c r="AA14" s="76">
        <f>STOA!I14</f>
        <v>0</v>
      </c>
      <c r="AB14" s="76">
        <f>-STOA!O14</f>
        <v>-45.68</v>
      </c>
      <c r="AC14">
        <f t="shared" si="0"/>
        <v>6.5860617308719167</v>
      </c>
      <c r="AD14">
        <f t="shared" si="1"/>
        <v>336.45801289365011</v>
      </c>
      <c r="AE14">
        <f>'IDT-1'!C14</f>
        <v>0</v>
      </c>
      <c r="AF14" s="25"/>
      <c r="AG14">
        <f t="shared" si="2"/>
        <v>336.45801289365011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442.89274472685372</v>
      </c>
      <c r="P15" s="37">
        <v>33.61</v>
      </c>
      <c r="Q15" s="37">
        <v>14.562539682539684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90.22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-209</v>
      </c>
      <c r="AA15" s="76">
        <f>STOA!I15</f>
        <v>0</v>
      </c>
      <c r="AB15" s="76">
        <f>-STOA!O15</f>
        <v>-45.68</v>
      </c>
      <c r="AC15">
        <f t="shared" si="0"/>
        <v>6.6628665086069354</v>
      </c>
      <c r="AD15">
        <f t="shared" si="1"/>
        <v>336.18866790078647</v>
      </c>
      <c r="AE15">
        <f>'IDT-1'!C15</f>
        <v>0</v>
      </c>
      <c r="AF15" s="25"/>
      <c r="AG15">
        <f t="shared" si="2"/>
        <v>336.18866790078647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442.89274472685372</v>
      </c>
      <c r="P16" s="37">
        <v>33.61</v>
      </c>
      <c r="Q16" s="37">
        <v>14.562539682539684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90.22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-209</v>
      </c>
      <c r="AA16" s="76">
        <f>STOA!I16</f>
        <v>0</v>
      </c>
      <c r="AB16" s="76">
        <f>-STOA!O16</f>
        <v>-45.68</v>
      </c>
      <c r="AC16">
        <f t="shared" si="0"/>
        <v>6.6628665086069354</v>
      </c>
      <c r="AD16">
        <f t="shared" si="1"/>
        <v>336.18866790078647</v>
      </c>
      <c r="AE16">
        <f>'IDT-1'!C16</f>
        <v>0</v>
      </c>
      <c r="AF16" s="25"/>
      <c r="AG16">
        <f t="shared" si="2"/>
        <v>336.18866790078647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439.94274472685379</v>
      </c>
      <c r="P17" s="37">
        <v>33.61</v>
      </c>
      <c r="Q17" s="37">
        <v>14.562539682539684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90.22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-209</v>
      </c>
      <c r="AA17" s="76">
        <f>STOA!I17</f>
        <v>0</v>
      </c>
      <c r="AB17" s="76">
        <f>-STOA!O17</f>
        <v>-45.68</v>
      </c>
      <c r="AC17">
        <f t="shared" si="0"/>
        <v>6.6398565086069361</v>
      </c>
      <c r="AD17">
        <f t="shared" si="1"/>
        <v>333.26167790078654</v>
      </c>
      <c r="AE17">
        <f>'IDT-1'!C17</f>
        <v>0</v>
      </c>
      <c r="AF17" s="25"/>
      <c r="AG17">
        <f t="shared" si="2"/>
        <v>333.26167790078654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439.94274472685379</v>
      </c>
      <c r="P18" s="37">
        <v>33.61</v>
      </c>
      <c r="Q18" s="37">
        <v>14.562539682539684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90.22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-209</v>
      </c>
      <c r="AA18" s="76">
        <f>STOA!I18</f>
        <v>0</v>
      </c>
      <c r="AB18" s="76">
        <f>-STOA!O18</f>
        <v>-45.68</v>
      </c>
      <c r="AC18">
        <f t="shared" si="0"/>
        <v>6.6398565086069361</v>
      </c>
      <c r="AD18">
        <f t="shared" si="1"/>
        <v>333.26167790078654</v>
      </c>
      <c r="AE18">
        <f>'IDT-1'!C18</f>
        <v>0</v>
      </c>
      <c r="AF18" s="25"/>
      <c r="AG18">
        <f t="shared" si="2"/>
        <v>333.26167790078654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439.94274472685379</v>
      </c>
      <c r="P19" s="37">
        <v>33.61</v>
      </c>
      <c r="Q19" s="37">
        <v>14.562539682539684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78.7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-209</v>
      </c>
      <c r="AA19" s="76">
        <f>STOA!I19</f>
        <v>0</v>
      </c>
      <c r="AB19" s="76">
        <f>-STOA!O19</f>
        <v>-45.68</v>
      </c>
      <c r="AC19">
        <f t="shared" si="0"/>
        <v>6.5500005086069368</v>
      </c>
      <c r="AD19">
        <f t="shared" si="1"/>
        <v>321.83153390078655</v>
      </c>
      <c r="AE19">
        <f>'IDT-1'!C19</f>
        <v>0</v>
      </c>
      <c r="AF19" s="25"/>
      <c r="AG19">
        <f t="shared" si="2"/>
        <v>321.83153390078655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439.93528494198239</v>
      </c>
      <c r="P20" s="37">
        <v>33.61</v>
      </c>
      <c r="Q20" s="37">
        <v>14.562539682539684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88.3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-215</v>
      </c>
      <c r="AA20" s="76">
        <f>STOA!I20</f>
        <v>0</v>
      </c>
      <c r="AB20" s="76">
        <f>-STOA!O20</f>
        <v>-45.68</v>
      </c>
      <c r="AC20">
        <f t="shared" si="0"/>
        <v>6.6719902319805646</v>
      </c>
      <c r="AD20">
        <f t="shared" si="1"/>
        <v>325.30208439254153</v>
      </c>
      <c r="AE20">
        <f>'IDT-1'!C20</f>
        <v>0</v>
      </c>
      <c r="AF20" s="25"/>
      <c r="AG20">
        <f t="shared" si="2"/>
        <v>325.30208439254153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439.93528494198239</v>
      </c>
      <c r="P21" s="37">
        <v>33.61</v>
      </c>
      <c r="Q21" s="37">
        <v>14.562539682539684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88.3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-210</v>
      </c>
      <c r="AA21" s="76">
        <f>STOA!I21</f>
        <v>0</v>
      </c>
      <c r="AB21" s="76">
        <f>-STOA!O21</f>
        <v>-45.68</v>
      </c>
      <c r="AC21">
        <f t="shared" si="0"/>
        <v>6.6326836405675431</v>
      </c>
      <c r="AD21">
        <f t="shared" si="1"/>
        <v>330.34139098395451</v>
      </c>
      <c r="AE21">
        <f>'IDT-1'!C21</f>
        <v>0</v>
      </c>
      <c r="AF21" s="25"/>
      <c r="AG21">
        <f t="shared" si="2"/>
        <v>330.34139098395451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445.26678047096027</v>
      </c>
      <c r="P22" s="37">
        <v>33.61</v>
      </c>
      <c r="Q22" s="37">
        <v>14.562539682539684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83.5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-200</v>
      </c>
      <c r="AA22" s="76">
        <f>STOA!I22</f>
        <v>0</v>
      </c>
      <c r="AB22" s="76">
        <f>-STOA!O22</f>
        <v>-45.68</v>
      </c>
      <c r="AC22">
        <f t="shared" si="0"/>
        <v>6.5582161228675275</v>
      </c>
      <c r="AD22">
        <f t="shared" si="1"/>
        <v>340.94735403063243</v>
      </c>
      <c r="AE22">
        <f>'IDT-1'!C22</f>
        <v>0</v>
      </c>
      <c r="AF22" s="25"/>
      <c r="AG22">
        <f t="shared" si="2"/>
        <v>340.94735403063243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461.21329210516558</v>
      </c>
      <c r="P23" s="37">
        <v>33.61</v>
      </c>
      <c r="Q23" s="37">
        <v>11.542012907727194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106.72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-195</v>
      </c>
      <c r="AA23" s="76">
        <f>STOA!I23</f>
        <v>0</v>
      </c>
      <c r="AB23" s="76">
        <f>-STOA!O23</f>
        <v>-45.68</v>
      </c>
      <c r="AC23">
        <f t="shared" si="0"/>
        <v>6.8716000779012099</v>
      </c>
      <c r="AD23">
        <f t="shared" si="1"/>
        <v>372.77995493499162</v>
      </c>
      <c r="AE23">
        <f>'IDT-1'!C23</f>
        <v>0</v>
      </c>
      <c r="AF23" s="25"/>
      <c r="AG23">
        <f t="shared" si="2"/>
        <v>372.77995493499162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-9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467.15191497989633</v>
      </c>
      <c r="P24" s="37">
        <v>33.61</v>
      </c>
      <c r="Q24" s="37">
        <v>11.542012907727194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106.72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-180</v>
      </c>
      <c r="AA24" s="76">
        <f>STOA!I24</f>
        <v>0</v>
      </c>
      <c r="AB24" s="76">
        <f>-STOA!O24</f>
        <v>-45.68</v>
      </c>
      <c r="AC24">
        <f t="shared" si="0"/>
        <v>6.8000015620850451</v>
      </c>
      <c r="AD24">
        <f t="shared" si="1"/>
        <v>393.79017632553854</v>
      </c>
      <c r="AE24">
        <f>'IDT-1'!C24</f>
        <v>0</v>
      </c>
      <c r="AF24" s="25"/>
      <c r="AG24">
        <f t="shared" si="2"/>
        <v>393.79017632553854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-9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469.42042176036432</v>
      </c>
      <c r="P25" s="37">
        <v>33.61</v>
      </c>
      <c r="Q25" s="37">
        <v>11.542012907727194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106.72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-160</v>
      </c>
      <c r="AA25" s="76">
        <f>STOA!I25</f>
        <v>0</v>
      </c>
      <c r="AB25" s="76">
        <f>-STOA!O25</f>
        <v>-45.68</v>
      </c>
      <c r="AC25">
        <f t="shared" si="0"/>
        <v>6.8019732784074858</v>
      </c>
      <c r="AD25">
        <f t="shared" si="1"/>
        <v>398.0567113896841</v>
      </c>
      <c r="AE25">
        <f>'IDT-1'!C25</f>
        <v>0</v>
      </c>
      <c r="AF25" s="25"/>
      <c r="AG25">
        <f t="shared" si="2"/>
        <v>398.0567113896841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-27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478.92209087788581</v>
      </c>
      <c r="P26" s="37">
        <v>33.61</v>
      </c>
      <c r="Q26" s="37">
        <v>11.542012907727194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106.72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-140</v>
      </c>
      <c r="AA26" s="76">
        <f>STOA!I26</f>
        <v>0</v>
      </c>
      <c r="AB26" s="76">
        <f>-STOA!O26</f>
        <v>-45.68</v>
      </c>
      <c r="AC26">
        <f t="shared" si="0"/>
        <v>6.7267212501546725</v>
      </c>
      <c r="AD26">
        <f t="shared" si="1"/>
        <v>426.63363253545839</v>
      </c>
      <c r="AE26">
        <f>'IDT-1'!C26</f>
        <v>0</v>
      </c>
      <c r="AF26" s="25"/>
      <c r="AG26">
        <f t="shared" si="2"/>
        <v>426.63363253545839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-28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519.90558993627212</v>
      </c>
      <c r="P27" s="37">
        <v>63.66</v>
      </c>
      <c r="Q27" s="37">
        <v>22.003248191348</v>
      </c>
      <c r="R27" s="39">
        <v>0.23264367816091955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106.72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-258</v>
      </c>
      <c r="AA27" s="76">
        <f>STOA!I27</f>
        <v>0</v>
      </c>
      <c r="AB27" s="76">
        <f>-STOA!O27</f>
        <v>0</v>
      </c>
      <c r="AC27">
        <f t="shared" si="0"/>
        <v>7.7126084249970051</v>
      </c>
      <c r="AD27">
        <f t="shared" si="1"/>
        <v>463.05512338078404</v>
      </c>
      <c r="AE27">
        <f>'IDT-1'!C27</f>
        <v>0</v>
      </c>
      <c r="AF27" s="25"/>
      <c r="AG27">
        <f t="shared" si="2"/>
        <v>463.05512338078404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550.88179341733917</v>
      </c>
      <c r="P28" s="37">
        <v>68.107088320793423</v>
      </c>
      <c r="Q28" s="37">
        <v>22.003248191348</v>
      </c>
      <c r="R28" s="39">
        <v>1.9373424657534246</v>
      </c>
      <c r="S28" s="39">
        <v>0</v>
      </c>
      <c r="T28" s="38">
        <f>SUMPRODUCT(LTA!J28:AN28,LTA!J$101:AN$101,LTA!J$104:AN$104)</f>
        <v>13.33</v>
      </c>
      <c r="U28" s="38">
        <f>SUMPRODUCT(LTA!J28:AN28,LTA!J$102:AN$102,LTA!J$104:AN$104)</f>
        <v>106.72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-248</v>
      </c>
      <c r="AA28" s="76">
        <f>STOA!I28</f>
        <v>0</v>
      </c>
      <c r="AB28" s="76">
        <f>-STOA!O28</f>
        <v>0</v>
      </c>
      <c r="AC28">
        <f t="shared" si="0"/>
        <v>7.9235935687686956</v>
      </c>
      <c r="AD28">
        <f t="shared" si="1"/>
        <v>509.97212882646539</v>
      </c>
      <c r="AE28">
        <f>'IDT-1'!C28</f>
        <v>0</v>
      </c>
      <c r="AF28" s="25"/>
      <c r="AG28">
        <f t="shared" si="2"/>
        <v>509.97212882646539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589.71177560397848</v>
      </c>
      <c r="P29" s="37">
        <v>68.11</v>
      </c>
      <c r="Q29" s="37">
        <v>22.002539829138765</v>
      </c>
      <c r="R29" s="39">
        <v>5.0599999999999987</v>
      </c>
      <c r="S29" s="39">
        <v>0</v>
      </c>
      <c r="T29" s="38">
        <f>SUMPRODUCT(LTA!J29:AN29,LTA!J$101:AN$101,LTA!J$104:AN$104)</f>
        <v>13.44</v>
      </c>
      <c r="U29" s="38">
        <f>SUMPRODUCT(LTA!J29:AN29,LTA!J$102:AN$102,LTA!J$104:AN$104)</f>
        <v>106.72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-203</v>
      </c>
      <c r="AA29" s="76">
        <f>STOA!I29</f>
        <v>0</v>
      </c>
      <c r="AB29" s="76">
        <f>-STOA!O29</f>
        <v>0</v>
      </c>
      <c r="AC29">
        <f t="shared" si="0"/>
        <v>8.298867254159811</v>
      </c>
      <c r="AD29">
        <f t="shared" si="1"/>
        <v>545.66169817895741</v>
      </c>
      <c r="AE29">
        <f>'IDT-1'!C29</f>
        <v>-2.6520000000000001</v>
      </c>
      <c r="AF29" s="25"/>
      <c r="AG29">
        <f t="shared" si="2"/>
        <v>543.00969817895736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-51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629.53475926524163</v>
      </c>
      <c r="P30" s="37">
        <v>68.11</v>
      </c>
      <c r="Q30" s="37">
        <v>22.002539829138765</v>
      </c>
      <c r="R30" s="39">
        <v>9.3199999999999985</v>
      </c>
      <c r="S30" s="39">
        <v>0</v>
      </c>
      <c r="T30" s="38">
        <f>SUMPRODUCT(LTA!J30:AN30,LTA!J$101:AN$101,LTA!J$104:AN$104)</f>
        <v>13.6</v>
      </c>
      <c r="U30" s="38">
        <f>SUMPRODUCT(LTA!J30:AN30,LTA!J$102:AN$102,LTA!J$104:AN$104)</f>
        <v>106.72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-157</v>
      </c>
      <c r="AA30" s="76">
        <f>STOA!I30</f>
        <v>0</v>
      </c>
      <c r="AB30" s="76">
        <f>-STOA!O30</f>
        <v>0</v>
      </c>
      <c r="AC30">
        <f t="shared" si="0"/>
        <v>8.2351739760222387</v>
      </c>
      <c r="AD30">
        <f t="shared" si="1"/>
        <v>641.96837511835827</v>
      </c>
      <c r="AE30">
        <f>'IDT-1'!C30</f>
        <v>-51.676000000000002</v>
      </c>
      <c r="AF30" s="25"/>
      <c r="AG30">
        <f t="shared" si="2"/>
        <v>590.29237511835822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-45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675.50099046250909</v>
      </c>
      <c r="P31" s="37">
        <v>68.11</v>
      </c>
      <c r="Q31" s="37">
        <v>22.002539829138765</v>
      </c>
      <c r="R31" s="39">
        <v>15.8</v>
      </c>
      <c r="S31" s="39">
        <v>0</v>
      </c>
      <c r="T31" s="38">
        <f>SUMPRODUCT(LTA!J31:AN31,LTA!J$101:AN$101,LTA!J$104:AN$104)</f>
        <v>14.92</v>
      </c>
      <c r="U31" s="38">
        <f>SUMPRODUCT(LTA!J31:AN31,LTA!J$102:AN$102,LTA!J$104:AN$104)</f>
        <v>106.72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-74</v>
      </c>
      <c r="AA31" s="76">
        <f>STOA!I31</f>
        <v>0</v>
      </c>
      <c r="AB31" s="76">
        <f>-STOA!O31</f>
        <v>0</v>
      </c>
      <c r="AC31">
        <f t="shared" si="0"/>
        <v>8.4580176222958166</v>
      </c>
      <c r="AD31">
        <f t="shared" si="1"/>
        <v>720.51176266935192</v>
      </c>
      <c r="AE31">
        <f>'IDT-1'!C31</f>
        <v>-99.950999999999993</v>
      </c>
      <c r="AF31" s="25"/>
      <c r="AG31">
        <f t="shared" si="2"/>
        <v>620.5607626693519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-103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688.21686165948631</v>
      </c>
      <c r="P32" s="37">
        <v>68.11</v>
      </c>
      <c r="Q32" s="37">
        <v>22.002539829138765</v>
      </c>
      <c r="R32" s="39">
        <v>23.51</v>
      </c>
      <c r="S32" s="39">
        <v>0</v>
      </c>
      <c r="T32" s="38">
        <f>SUMPRODUCT(LTA!J32:AN32,LTA!J$101:AN$101,LTA!J$104:AN$104)</f>
        <v>18.740000000000002</v>
      </c>
      <c r="U32" s="38">
        <f>SUMPRODUCT(LTA!J32:AN32,LTA!J$102:AN$102,LTA!J$104:AN$104)</f>
        <v>106.72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8.4741864154149447</v>
      </c>
      <c r="AD32">
        <f t="shared" si="1"/>
        <v>766.74146507321018</v>
      </c>
      <c r="AE32">
        <f>'IDT-1'!C32</f>
        <v>-109</v>
      </c>
      <c r="AF32" s="25"/>
      <c r="AG32">
        <f t="shared" si="2"/>
        <v>657.74146507321018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-155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748.52287565252959</v>
      </c>
      <c r="P33" s="37">
        <v>68.11</v>
      </c>
      <c r="Q33" s="37">
        <v>22.002539829138765</v>
      </c>
      <c r="R33" s="39">
        <v>24.5</v>
      </c>
      <c r="S33" s="39">
        <v>0</v>
      </c>
      <c r="T33" s="38">
        <f>SUMPRODUCT(LTA!J33:AN33,LTA!J$101:AN$101,LTA!J$104:AN$104)</f>
        <v>28.630000000000003</v>
      </c>
      <c r="U33" s="38">
        <f>SUMPRODUCT(LTA!J33:AN33,LTA!J$102:AN$102,LTA!J$104:AN$104)</f>
        <v>106.72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9.3989192838430835</v>
      </c>
      <c r="AD33">
        <f t="shared" si="1"/>
        <v>790.00274619782533</v>
      </c>
      <c r="AE33">
        <f>'IDT-1'!C33</f>
        <v>-105</v>
      </c>
      <c r="AF33" s="25"/>
      <c r="AG33">
        <f t="shared" si="2"/>
        <v>685.00274619782533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-202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734.12214371675202</v>
      </c>
      <c r="P34" s="37">
        <v>68.11</v>
      </c>
      <c r="Q34" s="37">
        <v>22.002539829138765</v>
      </c>
      <c r="R34" s="39">
        <v>24.499999999999996</v>
      </c>
      <c r="S34" s="39">
        <v>0</v>
      </c>
      <c r="T34" s="38">
        <f>SUMPRODUCT(LTA!J34:AN34,LTA!J$101:AN$101,LTA!J$104:AN$104)</f>
        <v>40.130000000000003</v>
      </c>
      <c r="U34" s="38">
        <f>SUMPRODUCT(LTA!J34:AN34,LTA!J$102:AN$102,LTA!J$104:AN$104)</f>
        <v>106.72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9.3998775295918335</v>
      </c>
      <c r="AD34">
        <f t="shared" si="1"/>
        <v>784.10105601629903</v>
      </c>
      <c r="AE34">
        <f>'IDT-1'!C34</f>
        <v>-85</v>
      </c>
      <c r="AF34" s="25"/>
      <c r="AG34">
        <f t="shared" si="2"/>
        <v>699.10105601629903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-205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712.64355614899875</v>
      </c>
      <c r="P35" s="37">
        <v>68.11</v>
      </c>
      <c r="Q35" s="37">
        <v>22.002539829138765</v>
      </c>
      <c r="R35" s="39">
        <v>24.499999999999996</v>
      </c>
      <c r="S35" s="39">
        <v>0</v>
      </c>
      <c r="T35" s="38">
        <f>SUMPRODUCT(LTA!J35:AN35,LTA!J$101:AN$101,LTA!J$104:AN$104)</f>
        <v>54.699999999999996</v>
      </c>
      <c r="U35" s="38">
        <f>SUMPRODUCT(LTA!J35:AN35,LTA!J$102:AN$102,LTA!J$104:AN$104)</f>
        <v>106.72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9.6997498692805522</v>
      </c>
      <c r="AD35">
        <f t="shared" si="1"/>
        <v>731.89259610885699</v>
      </c>
      <c r="AE35">
        <f>'IDT-1'!C35</f>
        <v>-44</v>
      </c>
      <c r="AF35" s="25"/>
      <c r="AG35">
        <f t="shared" si="2"/>
        <v>687.89259610885699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-250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646.88531505402091</v>
      </c>
      <c r="P36" s="37">
        <v>68.11</v>
      </c>
      <c r="Q36" s="37">
        <v>22.002539829138765</v>
      </c>
      <c r="R36" s="39">
        <v>24.499999999999996</v>
      </c>
      <c r="S36" s="39">
        <v>0</v>
      </c>
      <c r="T36" s="38">
        <f>SUMPRODUCT(LTA!J36:AN36,LTA!J$101:AN$101,LTA!J$104:AN$104)</f>
        <v>71.699999999999989</v>
      </c>
      <c r="U36" s="38">
        <f>SUMPRODUCT(LTA!J36:AN36,LTA!J$102:AN$102,LTA!J$104:AN$104)</f>
        <v>106.72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-4</v>
      </c>
      <c r="AA36" s="76">
        <f>STOA!I36</f>
        <v>0</v>
      </c>
      <c r="AB36" s="76">
        <f>-STOA!O36</f>
        <v>0</v>
      </c>
      <c r="AC36">
        <f t="shared" si="0"/>
        <v>8.9185083563269032</v>
      </c>
      <c r="AD36">
        <f t="shared" si="1"/>
        <v>734.9155965268327</v>
      </c>
      <c r="AE36">
        <f>'IDT-1'!C36</f>
        <v>-47</v>
      </c>
      <c r="AF36" s="25"/>
      <c r="AG36">
        <f t="shared" si="2"/>
        <v>687.9155965268327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-195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618.71432404758559</v>
      </c>
      <c r="P37" s="37">
        <v>68.11</v>
      </c>
      <c r="Q37" s="37">
        <v>22.002539829138765</v>
      </c>
      <c r="R37" s="39">
        <v>24.499999999999996</v>
      </c>
      <c r="S37" s="39">
        <v>0</v>
      </c>
      <c r="T37" s="38">
        <f>SUMPRODUCT(LTA!J37:AN37,LTA!J$101:AN$101,LTA!J$104:AN$104)</f>
        <v>87.96</v>
      </c>
      <c r="U37" s="38">
        <f>SUMPRODUCT(LTA!J37:AN37,LTA!J$102:AN$102,LTA!J$104:AN$104)</f>
        <v>106.72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-4</v>
      </c>
      <c r="AA37" s="76">
        <f>STOA!I37</f>
        <v>0</v>
      </c>
      <c r="AB37" s="76">
        <f>-STOA!O37</f>
        <v>0</v>
      </c>
      <c r="AC37">
        <f t="shared" si="0"/>
        <v>8.5661791231507678</v>
      </c>
      <c r="AD37">
        <f t="shared" si="1"/>
        <v>756.35693475357368</v>
      </c>
      <c r="AE37">
        <f>'IDT-1'!C37</f>
        <v>-37</v>
      </c>
      <c r="AF37" s="25"/>
      <c r="AG37">
        <f t="shared" si="2"/>
        <v>719.35693475357368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-162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567.58514933947617</v>
      </c>
      <c r="P38" s="37">
        <v>68.11</v>
      </c>
      <c r="Q38" s="37">
        <v>22.002539829138765</v>
      </c>
      <c r="R38" s="39">
        <v>26.3</v>
      </c>
      <c r="S38" s="39">
        <v>0</v>
      </c>
      <c r="T38" s="38">
        <f>SUMPRODUCT(LTA!J38:AN38,LTA!J$101:AN$101,LTA!J$104:AN$104)</f>
        <v>106.55</v>
      </c>
      <c r="U38" s="38">
        <f>SUMPRODUCT(LTA!J38:AN38,LTA!J$102:AN$102,LTA!J$104:AN$104)</f>
        <v>106.72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-4</v>
      </c>
      <c r="AA38" s="76">
        <f>STOA!I38</f>
        <v>0</v>
      </c>
      <c r="AB38" s="76">
        <f>-STOA!O38</f>
        <v>0</v>
      </c>
      <c r="AC38">
        <f t="shared" si="0"/>
        <v>7.8940410548842745</v>
      </c>
      <c r="AD38">
        <f t="shared" si="1"/>
        <v>781.2898981137306</v>
      </c>
      <c r="AE38">
        <f>'IDT-1'!C38</f>
        <v>-57</v>
      </c>
      <c r="AF38" s="25"/>
      <c r="AG38">
        <f t="shared" si="2"/>
        <v>724.2898981137306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-107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516.74069181516415</v>
      </c>
      <c r="P39" s="37">
        <v>68.11</v>
      </c>
      <c r="Q39" s="37">
        <v>11.521513002364069</v>
      </c>
      <c r="R39" s="39">
        <v>26.3</v>
      </c>
      <c r="S39" s="39">
        <v>0</v>
      </c>
      <c r="T39" s="38">
        <f>SUMPRODUCT(LTA!J39:AN39,LTA!J$101:AN$101,LTA!J$104:AN$104)</f>
        <v>123.36999999999999</v>
      </c>
      <c r="U39" s="38">
        <f>SUMPRODUCT(LTA!J39:AN39,LTA!J$102:AN$102,LTA!J$104:AN$104)</f>
        <v>106.72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</v>
      </c>
      <c r="AA39" s="76">
        <f>STOA!I39</f>
        <v>0</v>
      </c>
      <c r="AB39" s="76">
        <f>-STOA!O39</f>
        <v>0</v>
      </c>
      <c r="AC39">
        <f t="shared" si="0"/>
        <v>7.0359125885765179</v>
      </c>
      <c r="AD39">
        <f t="shared" si="1"/>
        <v>802.6425422289517</v>
      </c>
      <c r="AE39">
        <f>'IDT-1'!C39</f>
        <v>-57</v>
      </c>
      <c r="AF39" s="25"/>
      <c r="AG39">
        <f t="shared" si="2"/>
        <v>745.6425422289517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-44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497.5310658489264</v>
      </c>
      <c r="P40" s="37">
        <v>68.11</v>
      </c>
      <c r="Q40" s="37">
        <v>11.521513002364069</v>
      </c>
      <c r="R40" s="39">
        <v>26.3</v>
      </c>
      <c r="S40" s="39">
        <v>0</v>
      </c>
      <c r="T40" s="38">
        <f>SUMPRODUCT(LTA!J40:AN40,LTA!J$101:AN$101,LTA!J$104:AN$104)</f>
        <v>141.44</v>
      </c>
      <c r="U40" s="38">
        <f>SUMPRODUCT(LTA!J40:AN40,LTA!J$102:AN$102,LTA!J$104:AN$104)</f>
        <v>106.72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</v>
      </c>
      <c r="AA40" s="76">
        <f>STOA!I40</f>
        <v>0</v>
      </c>
      <c r="AB40" s="76">
        <f>-STOA!O40</f>
        <v>0</v>
      </c>
      <c r="AC40">
        <f t="shared" si="0"/>
        <v>6.9326876866486113</v>
      </c>
      <c r="AD40">
        <f t="shared" si="1"/>
        <v>813.60614116464183</v>
      </c>
      <c r="AE40">
        <f>'IDT-1'!C40</f>
        <v>-47</v>
      </c>
      <c r="AF40" s="25"/>
      <c r="AG40">
        <f t="shared" si="2"/>
        <v>766.60614116464183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-32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501.4656951589368</v>
      </c>
      <c r="P41" s="37">
        <v>68.11</v>
      </c>
      <c r="Q41" s="37">
        <v>11.521513002364069</v>
      </c>
      <c r="R41" s="39">
        <v>26.3</v>
      </c>
      <c r="S41" s="39">
        <v>0</v>
      </c>
      <c r="T41" s="38">
        <f>SUMPRODUCT(LTA!J41:AN41,LTA!J$101:AN$101,LTA!J$104:AN$104)</f>
        <v>156.26</v>
      </c>
      <c r="U41" s="38">
        <f>SUMPRODUCT(LTA!J41:AN41,LTA!J$102:AN$102,LTA!J$104:AN$104)</f>
        <v>106.72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7.043894973658146</v>
      </c>
      <c r="AD41">
        <f t="shared" si="1"/>
        <v>896.01956318764269</v>
      </c>
      <c r="AE41">
        <f>'IDT-1'!C41</f>
        <v>-116</v>
      </c>
      <c r="AF41" s="25"/>
      <c r="AG41">
        <f t="shared" si="2"/>
        <v>780.01956318764269</v>
      </c>
      <c r="AI41" s="35">
        <f>PXIL!I41</f>
        <v>0</v>
      </c>
      <c r="AJ41" s="35">
        <f>PXIL!O41</f>
        <v>0</v>
      </c>
      <c r="AK41" s="35">
        <f>RTM_IEX!I41</f>
        <v>29.77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509.54497414444404</v>
      </c>
      <c r="P42" s="37">
        <v>68.11</v>
      </c>
      <c r="Q42" s="37">
        <v>11.521513002364069</v>
      </c>
      <c r="R42" s="39">
        <v>26.3</v>
      </c>
      <c r="S42" s="39">
        <v>0</v>
      </c>
      <c r="T42" s="38">
        <f>SUMPRODUCT(LTA!J42:AN42,LTA!J$101:AN$101,LTA!J$104:AN$104)</f>
        <v>173.31</v>
      </c>
      <c r="U42" s="38">
        <f>SUMPRODUCT(LTA!J42:AN42,LTA!J$102:AN$102,LTA!J$104:AN$104)</f>
        <v>106.72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7.0451373497451026</v>
      </c>
      <c r="AD42">
        <f t="shared" si="1"/>
        <v>896.17759979706284</v>
      </c>
      <c r="AE42">
        <f>'IDT-1'!C42</f>
        <v>-108</v>
      </c>
      <c r="AF42" s="25"/>
      <c r="AG42">
        <f t="shared" si="2"/>
        <v>788.17759979706284</v>
      </c>
      <c r="AI42" s="35">
        <f>PXIL!I42</f>
        <v>0</v>
      </c>
      <c r="AJ42" s="35">
        <f>PXIL!O42</f>
        <v>0</v>
      </c>
      <c r="AK42" s="35">
        <f>RTM_IEX!I42</f>
        <v>4.8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507.43659251513844</v>
      </c>
      <c r="P43" s="37">
        <v>32.649999999999991</v>
      </c>
      <c r="Q43" s="37">
        <v>11.061461416490486</v>
      </c>
      <c r="R43" s="39">
        <v>26.3</v>
      </c>
      <c r="S43" s="39">
        <v>0</v>
      </c>
      <c r="T43" s="38">
        <f>SUMPRODUCT(LTA!J43:AN43,LTA!J$101:AN$101,LTA!J$104:AN$104)</f>
        <v>186.41</v>
      </c>
      <c r="U43" s="38">
        <f>SUMPRODUCT(LTA!J43:AN43,LTA!J$102:AN$102,LTA!J$104:AN$104)</f>
        <v>106.72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7.198460166514316</v>
      </c>
      <c r="AD43">
        <f t="shared" si="1"/>
        <v>817.29584376511457</v>
      </c>
      <c r="AE43">
        <f>'IDT-1'!C43</f>
        <v>-40</v>
      </c>
      <c r="AF43" s="25"/>
      <c r="AG43">
        <f t="shared" si="2"/>
        <v>777.29584376511457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-49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499.67953211545858</v>
      </c>
      <c r="P44" s="37">
        <v>32.649999999999991</v>
      </c>
      <c r="Q44" s="37">
        <v>11.061461416490486</v>
      </c>
      <c r="R44" s="39">
        <v>26.3</v>
      </c>
      <c r="S44" s="39">
        <v>0</v>
      </c>
      <c r="T44" s="38">
        <f>SUMPRODUCT(LTA!J44:AN44,LTA!J$101:AN$101,LTA!J$104:AN$104)</f>
        <v>195.68</v>
      </c>
      <c r="U44" s="38">
        <f>SUMPRODUCT(LTA!J44:AN44,LTA!J$102:AN$102,LTA!J$104:AN$104)</f>
        <v>106.72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7.1237865942881671</v>
      </c>
      <c r="AD44">
        <f t="shared" si="1"/>
        <v>829.88345693766098</v>
      </c>
      <c r="AE44">
        <f>'IDT-1'!C44</f>
        <v>-45</v>
      </c>
      <c r="AF44" s="25"/>
      <c r="AG44">
        <f t="shared" si="2"/>
        <v>784.88345693766098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-38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499.2756951589368</v>
      </c>
      <c r="P45" s="37">
        <v>32.649999999999991</v>
      </c>
      <c r="Q45" s="37">
        <v>11.061461416490486</v>
      </c>
      <c r="R45" s="39">
        <v>26.3</v>
      </c>
      <c r="S45" s="39">
        <v>0</v>
      </c>
      <c r="T45" s="38">
        <f>SUMPRODUCT(LTA!J45:AN45,LTA!J$101:AN$101,LTA!J$104:AN$104)</f>
        <v>207.46</v>
      </c>
      <c r="U45" s="38">
        <f>SUMPRODUCT(LTA!J45:AN45,LTA!J$102:AN$102,LTA!J$104:AN$104)</f>
        <v>59.49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6.7497908466360448</v>
      </c>
      <c r="AD45">
        <f t="shared" si="1"/>
        <v>806.40361572879124</v>
      </c>
      <c r="AE45">
        <f>'IDT-1'!C45</f>
        <v>-50</v>
      </c>
      <c r="AF45" s="25"/>
      <c r="AG45">
        <f t="shared" si="2"/>
        <v>756.40361572879124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-26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500.08590892705274</v>
      </c>
      <c r="P46" s="37">
        <v>32.649999999999991</v>
      </c>
      <c r="Q46" s="37">
        <v>11.061461416490486</v>
      </c>
      <c r="R46" s="39">
        <v>26.3</v>
      </c>
      <c r="S46" s="39">
        <v>0</v>
      </c>
      <c r="T46" s="38">
        <f>SUMPRODUCT(LTA!J46:AN46,LTA!J$101:AN$101,LTA!J$104:AN$104)</f>
        <v>215.95000000000002</v>
      </c>
      <c r="U46" s="38">
        <f>SUMPRODUCT(LTA!J46:AN46,LTA!J$102:AN$102,LTA!J$104:AN$104)</f>
        <v>59.49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6.6179382386796366</v>
      </c>
      <c r="AD46">
        <f t="shared" si="1"/>
        <v>841.83568210486362</v>
      </c>
      <c r="AE46">
        <f>'IDT-1'!C46</f>
        <v>-55</v>
      </c>
      <c r="AF46" s="25"/>
      <c r="AG46">
        <f t="shared" si="2"/>
        <v>786.83568210486362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491.3303903155599</v>
      </c>
      <c r="P47" s="37">
        <v>32.649999999999991</v>
      </c>
      <c r="Q47" s="37">
        <v>11.061461416490486</v>
      </c>
      <c r="R47" s="39">
        <v>26.3</v>
      </c>
      <c r="S47" s="39">
        <v>0</v>
      </c>
      <c r="T47" s="38">
        <f>SUMPRODUCT(LTA!J47:AN47,LTA!J$101:AN$101,LTA!J$104:AN$104)</f>
        <v>225.13000000000002</v>
      </c>
      <c r="U47" s="38">
        <f>SUMPRODUCT(LTA!J47:AN47,LTA!J$102:AN$102,LTA!J$104:AN$104)</f>
        <v>59.49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6.8649500602707265</v>
      </c>
      <c r="AD47">
        <f t="shared" si="1"/>
        <v>811.01315167177961</v>
      </c>
      <c r="AE47">
        <f>'IDT-1'!C47</f>
        <v>-60</v>
      </c>
      <c r="AF47" s="25"/>
      <c r="AG47">
        <f t="shared" si="2"/>
        <v>751.01315167177961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-31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491.3303903155599</v>
      </c>
      <c r="P48" s="37">
        <v>32.649999999999991</v>
      </c>
      <c r="Q48" s="37">
        <v>11.061461416490486</v>
      </c>
      <c r="R48" s="39">
        <v>26.3</v>
      </c>
      <c r="S48" s="39">
        <v>0</v>
      </c>
      <c r="T48" s="38">
        <f>SUMPRODUCT(LTA!J48:AN48,LTA!J$101:AN$101,LTA!J$104:AN$104)</f>
        <v>229.23000000000002</v>
      </c>
      <c r="U48" s="38">
        <f>SUMPRODUCT(LTA!J48:AN48,LTA!J$102:AN$102,LTA!J$104:AN$104)</f>
        <v>59.49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6.9440979699663519</v>
      </c>
      <c r="AD48">
        <f t="shared" si="1"/>
        <v>809.03400376208401</v>
      </c>
      <c r="AE48">
        <f>'IDT-1'!C48</f>
        <v>-60</v>
      </c>
      <c r="AF48" s="25"/>
      <c r="AG48">
        <f t="shared" si="2"/>
        <v>749.03400376208401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-37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480.07788713611637</v>
      </c>
      <c r="P49" s="37">
        <v>32.649999999999991</v>
      </c>
      <c r="Q49" s="37">
        <v>11.061461416490486</v>
      </c>
      <c r="R49" s="39">
        <v>26.3</v>
      </c>
      <c r="S49" s="39">
        <v>0</v>
      </c>
      <c r="T49" s="38">
        <f>SUMPRODUCT(LTA!J49:AN49,LTA!J$101:AN$101,LTA!J$104:AN$104)</f>
        <v>234.75</v>
      </c>
      <c r="U49" s="38">
        <f>SUMPRODUCT(LTA!J49:AN49,LTA!J$102:AN$102,LTA!J$104:AN$104)</f>
        <v>59.49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-10</v>
      </c>
      <c r="AA49" s="76">
        <f>STOA!I49</f>
        <v>0</v>
      </c>
      <c r="AB49" s="76">
        <f>-STOA!O49</f>
        <v>0</v>
      </c>
      <c r="AC49">
        <f t="shared" si="0"/>
        <v>6.7893259892102318</v>
      </c>
      <c r="AD49">
        <f t="shared" si="1"/>
        <v>817.45627256339651</v>
      </c>
      <c r="AE49">
        <f>'IDT-1'!C49</f>
        <v>-59</v>
      </c>
      <c r="AF49" s="25"/>
      <c r="AG49">
        <f t="shared" si="2"/>
        <v>758.45627256339651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-13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479.8178863320324</v>
      </c>
      <c r="P50" s="37">
        <v>32.649999999999991</v>
      </c>
      <c r="Q50" s="37">
        <v>11.061461416490486</v>
      </c>
      <c r="R50" s="39">
        <v>26.3</v>
      </c>
      <c r="S50" s="39">
        <v>0</v>
      </c>
      <c r="T50" s="38">
        <f>SUMPRODUCT(LTA!J50:AN50,LTA!J$101:AN$101,LTA!J$104:AN$104)</f>
        <v>237.61</v>
      </c>
      <c r="U50" s="38">
        <f>SUMPRODUCT(LTA!J50:AN50,LTA!J$102:AN$102,LTA!J$104:AN$104)</f>
        <v>59.49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6.8646352109166076</v>
      </c>
      <c r="AD50">
        <f t="shared" si="1"/>
        <v>812.98096253760627</v>
      </c>
      <c r="AE50">
        <f>'IDT-1'!C50</f>
        <v>-59</v>
      </c>
      <c r="AF50" s="25"/>
      <c r="AG50">
        <f t="shared" si="2"/>
        <v>753.98096253760627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-30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481.43323415811938</v>
      </c>
      <c r="P51" s="37">
        <v>33.090000000000003</v>
      </c>
      <c r="Q51" s="37">
        <v>11.521513002364069</v>
      </c>
      <c r="R51" s="39">
        <v>26.3</v>
      </c>
      <c r="S51" s="39">
        <v>0</v>
      </c>
      <c r="T51" s="38">
        <f>SUMPRODUCT(LTA!J51:AN51,LTA!J$101:AN$101,LTA!J$104:AN$104)</f>
        <v>239.73000000000002</v>
      </c>
      <c r="U51" s="38">
        <f>SUMPRODUCT(LTA!J51:AN51,LTA!J$102:AN$102,LTA!J$104:AN$104)</f>
        <v>59.49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6.66495177785177</v>
      </c>
      <c r="AD51">
        <f t="shared" si="1"/>
        <v>847.81604538263161</v>
      </c>
      <c r="AE51">
        <f>'IDT-1'!C51</f>
        <v>-64</v>
      </c>
      <c r="AF51" s="25"/>
      <c r="AG51">
        <f t="shared" si="2"/>
        <v>783.81604538263161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-2.0000000000000004E-2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479.8178863320324</v>
      </c>
      <c r="P52" s="37">
        <v>33.090000000000003</v>
      </c>
      <c r="Q52" s="37">
        <v>11.521513002364069</v>
      </c>
      <c r="R52" s="39">
        <v>26.3</v>
      </c>
      <c r="S52" s="39">
        <v>0</v>
      </c>
      <c r="T52" s="38">
        <f>SUMPRODUCT(LTA!J52:AN52,LTA!J$101:AN$101,LTA!J$104:AN$104)</f>
        <v>239.69000000000003</v>
      </c>
      <c r="U52" s="38">
        <f>SUMPRODUCT(LTA!J52:AN52,LTA!J$102:AN$102,LTA!J$104:AN$104)</f>
        <v>59.49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6.7229491557173828</v>
      </c>
      <c r="AD52">
        <f t="shared" si="1"/>
        <v>837.08270017867903</v>
      </c>
      <c r="AE52">
        <f>'IDT-1'!C52</f>
        <v>-64</v>
      </c>
      <c r="AF52" s="25"/>
      <c r="AG52">
        <f t="shared" si="2"/>
        <v>773.08270017867903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-9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-2.0000000000000004E-2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480.93551720159769</v>
      </c>
      <c r="P53" s="37">
        <v>32.649999999999991</v>
      </c>
      <c r="Q53" s="37">
        <v>11.521513002364069</v>
      </c>
      <c r="R53" s="39">
        <v>26.3</v>
      </c>
      <c r="S53" s="39">
        <v>0</v>
      </c>
      <c r="T53" s="38">
        <f>SUMPRODUCT(LTA!J53:AN53,LTA!J$101:AN$101,LTA!J$104:AN$104)</f>
        <v>240.74</v>
      </c>
      <c r="U53" s="38">
        <f>SUMPRODUCT(LTA!J53:AN53,LTA!J$102:AN$102,LTA!J$104:AN$104)</f>
        <v>59.49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6.7600086313478043</v>
      </c>
      <c r="AD53">
        <f t="shared" si="1"/>
        <v>835.77327157261391</v>
      </c>
      <c r="AE53">
        <f>'IDT-1'!C53</f>
        <v>-74</v>
      </c>
      <c r="AF53" s="25"/>
      <c r="AG53">
        <f t="shared" si="2"/>
        <v>761.77327157261391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-12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-2.0000000000000004E-2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479.27689720159765</v>
      </c>
      <c r="P54" s="37">
        <v>32.649999999999991</v>
      </c>
      <c r="Q54" s="37">
        <v>11.521513002364069</v>
      </c>
      <c r="R54" s="39">
        <v>26.3</v>
      </c>
      <c r="S54" s="39">
        <v>0</v>
      </c>
      <c r="T54" s="38">
        <f>SUMPRODUCT(LTA!J54:AN54,LTA!J$101:AN$101,LTA!J$104:AN$104)</f>
        <v>240.64000000000001</v>
      </c>
      <c r="U54" s="38">
        <f>SUMPRODUCT(LTA!J54:AN54,LTA!J$102:AN$102,LTA!J$104:AN$104)</f>
        <v>59.49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6.7462913953478045</v>
      </c>
      <c r="AD54">
        <f t="shared" si="1"/>
        <v>834.02836880861378</v>
      </c>
      <c r="AE54">
        <f>'IDT-1'!C54</f>
        <v>-89</v>
      </c>
      <c r="AF54" s="25"/>
      <c r="AG54">
        <f t="shared" si="2"/>
        <v>745.02836880861378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-12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-2.0000000000000004E-2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498.43276972793655</v>
      </c>
      <c r="P55" s="37">
        <v>33.43</v>
      </c>
      <c r="Q55" s="37">
        <v>11.181950113378685</v>
      </c>
      <c r="R55" s="39">
        <v>26.3</v>
      </c>
      <c r="S55" s="39">
        <v>0</v>
      </c>
      <c r="T55" s="38">
        <f>SUMPRODUCT(LTA!J55:AN55,LTA!J$101:AN$101,LTA!J$104:AN$104)</f>
        <v>236.35</v>
      </c>
      <c r="U55" s="38">
        <f>SUMPRODUCT(LTA!J55:AN55,LTA!J$102:AN$102,LTA!J$104:AN$104)</f>
        <v>59.49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7.0857975224320837</v>
      </c>
      <c r="AD55">
        <f t="shared" si="1"/>
        <v>820.99517231888308</v>
      </c>
      <c r="AE55">
        <f>'IDT-1'!C55</f>
        <v>-109</v>
      </c>
      <c r="AF55" s="25"/>
      <c r="AG55">
        <f t="shared" si="2"/>
        <v>711.99517231888308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-40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-2.0000000000000004E-2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501.48414972793654</v>
      </c>
      <c r="P56" s="37">
        <v>33.43</v>
      </c>
      <c r="Q56" s="37">
        <v>11.181950113378685</v>
      </c>
      <c r="R56" s="39">
        <v>26.3</v>
      </c>
      <c r="S56" s="39">
        <v>0</v>
      </c>
      <c r="T56" s="38">
        <f>SUMPRODUCT(LTA!J56:AN56,LTA!J$101:AN$101,LTA!J$104:AN$104)</f>
        <v>232.59</v>
      </c>
      <c r="U56" s="38">
        <f>SUMPRODUCT(LTA!J56:AN56,LTA!J$102:AN$102,LTA!J$104:AN$104)</f>
        <v>59.49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-9</v>
      </c>
      <c r="AA56" s="76">
        <f>STOA!I56</f>
        <v>0</v>
      </c>
      <c r="AB56" s="76">
        <f>-STOA!O56</f>
        <v>0</v>
      </c>
      <c r="AC56">
        <f t="shared" si="0"/>
        <v>7.2296353338015651</v>
      </c>
      <c r="AD56">
        <f t="shared" si="1"/>
        <v>801.14271450751369</v>
      </c>
      <c r="AE56">
        <f>'IDT-1'!C56</f>
        <v>-120.861</v>
      </c>
      <c r="AF56" s="25"/>
      <c r="AG56">
        <f t="shared" si="2"/>
        <v>680.2817145075137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-50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-2.0000000000000004E-2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512.74414972793647</v>
      </c>
      <c r="P57" s="37">
        <v>33.43</v>
      </c>
      <c r="Q57" s="37">
        <v>11.542012907727194</v>
      </c>
      <c r="R57" s="39">
        <v>26.3</v>
      </c>
      <c r="S57" s="39">
        <v>0</v>
      </c>
      <c r="T57" s="38">
        <f>SUMPRODUCT(LTA!J57:AN57,LTA!J$101:AN$101,LTA!J$104:AN$104)</f>
        <v>222.66</v>
      </c>
      <c r="U57" s="38">
        <f>SUMPRODUCT(LTA!J57:AN57,LTA!J$102:AN$102,LTA!J$104:AN$104)</f>
        <v>59.49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7.1877885956192511</v>
      </c>
      <c r="AD57">
        <f t="shared" si="1"/>
        <v>809.8746240400443</v>
      </c>
      <c r="AE57">
        <f>'IDT-1'!C57</f>
        <v>-139</v>
      </c>
      <c r="AF57" s="25"/>
      <c r="AG57">
        <f t="shared" si="2"/>
        <v>670.8746240400443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-52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-2.0000000000000004E-2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531.15124665459018</v>
      </c>
      <c r="P58" s="37">
        <v>33.43</v>
      </c>
      <c r="Q58" s="37">
        <v>11.542012907727194</v>
      </c>
      <c r="R58" s="39">
        <v>26.3</v>
      </c>
      <c r="S58" s="39">
        <v>0</v>
      </c>
      <c r="T58" s="38">
        <f>SUMPRODUCT(LTA!J58:AN58,LTA!J$101:AN$101,LTA!J$104:AN$104)</f>
        <v>216.76000000000002</v>
      </c>
      <c r="U58" s="38">
        <f>SUMPRODUCT(LTA!J58:AN58,LTA!J$102:AN$102,LTA!J$104:AN$104)</f>
        <v>59.49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7.4111250441688199</v>
      </c>
      <c r="AD58">
        <f t="shared" si="1"/>
        <v>806.15838451814852</v>
      </c>
      <c r="AE58">
        <f>'IDT-1'!C58</f>
        <v>-139</v>
      </c>
      <c r="AF58" s="25"/>
      <c r="AG58">
        <f t="shared" si="2"/>
        <v>667.15838451814852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-68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-2.0000000000000004E-2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555.62009435294692</v>
      </c>
      <c r="P59" s="37">
        <v>33.61</v>
      </c>
      <c r="Q59" s="37">
        <v>11.542012907727194</v>
      </c>
      <c r="R59" s="39">
        <v>26.3</v>
      </c>
      <c r="S59" s="39">
        <v>0</v>
      </c>
      <c r="T59" s="38">
        <f>SUMPRODUCT(LTA!J59:AN59,LTA!J$101:AN$101,LTA!J$104:AN$104)</f>
        <v>208.56</v>
      </c>
      <c r="U59" s="38">
        <f>SUMPRODUCT(LTA!J59:AN59,LTA!J$102:AN$102,LTA!J$104:AN$104)</f>
        <v>59.49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7.6887911035854843</v>
      </c>
      <c r="AD59">
        <f t="shared" si="1"/>
        <v>803.32956615708861</v>
      </c>
      <c r="AE59">
        <f>'IDT-1'!C59</f>
        <v>-139</v>
      </c>
      <c r="AF59" s="25"/>
      <c r="AG59">
        <f t="shared" si="2"/>
        <v>664.32956615708861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-87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-2.0000000000000004E-2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558.68283617738746</v>
      </c>
      <c r="P60" s="37">
        <v>33.61</v>
      </c>
      <c r="Q60" s="37">
        <v>11.542012907727194</v>
      </c>
      <c r="R60" s="39">
        <v>26.3</v>
      </c>
      <c r="S60" s="39">
        <v>0</v>
      </c>
      <c r="T60" s="38">
        <f>SUMPRODUCT(LTA!J60:AN60,LTA!J$101:AN$101,LTA!J$104:AN$104)</f>
        <v>197.59</v>
      </c>
      <c r="U60" s="38">
        <f>SUMPRODUCT(LTA!J60:AN60,LTA!J$102:AN$102,LTA!J$104:AN$104)</f>
        <v>59.49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7.6113918532509128</v>
      </c>
      <c r="AD60">
        <f t="shared" si="1"/>
        <v>797.49970723186379</v>
      </c>
      <c r="AE60">
        <f>'IDT-1'!C60</f>
        <v>-139</v>
      </c>
      <c r="AF60" s="25"/>
      <c r="AG60">
        <f t="shared" si="2"/>
        <v>658.49970723186379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-85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-2.0000000000000004E-2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519.37181724451307</v>
      </c>
      <c r="P61" s="37">
        <v>33.61</v>
      </c>
      <c r="Q61" s="37">
        <v>11.542012907727194</v>
      </c>
      <c r="R61" s="39">
        <v>26.3</v>
      </c>
      <c r="S61" s="39">
        <v>0</v>
      </c>
      <c r="T61" s="38">
        <f>SUMPRODUCT(LTA!J61:AN61,LTA!J$101:AN$101,LTA!J$104:AN$104)</f>
        <v>186.64</v>
      </c>
      <c r="U61" s="38">
        <f>SUMPRODUCT(LTA!J61:AN61,LTA!J$102:AN$102,LTA!J$104:AN$104)</f>
        <v>59.49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6.747676808618233</v>
      </c>
      <c r="AD61">
        <f t="shared" si="1"/>
        <v>808.10240334362197</v>
      </c>
      <c r="AE61">
        <f>'IDT-1'!C61</f>
        <v>-155</v>
      </c>
      <c r="AF61" s="25"/>
      <c r="AG61">
        <f t="shared" si="2"/>
        <v>653.10240334362197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-25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-2.0000000000000004E-2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519.37181724451307</v>
      </c>
      <c r="P62" s="37">
        <v>33.61</v>
      </c>
      <c r="Q62" s="37">
        <v>11.542012907727194</v>
      </c>
      <c r="R62" s="39">
        <v>26.3</v>
      </c>
      <c r="S62" s="39">
        <v>0</v>
      </c>
      <c r="T62" s="38">
        <f>SUMPRODUCT(LTA!J62:AN62,LTA!J$101:AN$101,LTA!J$104:AN$104)</f>
        <v>172.70999999999998</v>
      </c>
      <c r="U62" s="38">
        <f>SUMPRODUCT(LTA!J62:AN62,LTA!J$102:AN$102,LTA!J$104:AN$104)</f>
        <v>59.49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6.6468841269008374</v>
      </c>
      <c r="AD62">
        <f t="shared" si="1"/>
        <v>793.2731960253393</v>
      </c>
      <c r="AE62">
        <f>'IDT-1'!C62</f>
        <v>-150</v>
      </c>
      <c r="AF62" s="25"/>
      <c r="AG62">
        <f t="shared" si="2"/>
        <v>643.2731960253393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-26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-2.0000000000000004E-2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522.27815101262911</v>
      </c>
      <c r="P63" s="37">
        <v>68.106679180887369</v>
      </c>
      <c r="Q63" s="37">
        <v>11.542012907727194</v>
      </c>
      <c r="R63" s="39">
        <v>26.3</v>
      </c>
      <c r="S63" s="39">
        <v>0</v>
      </c>
      <c r="T63" s="38">
        <f>SUMPRODUCT(LTA!J63:AN63,LTA!J$101:AN$101,LTA!J$104:AN$104)</f>
        <v>157.26999999999998</v>
      </c>
      <c r="U63" s="38">
        <f>SUMPRODUCT(LTA!J63:AN63,LTA!J$102:AN$102,LTA!J$104:AN$104)</f>
        <v>88.3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7.6403738173809916</v>
      </c>
      <c r="AD63">
        <f t="shared" si="1"/>
        <v>767.05271928386253</v>
      </c>
      <c r="AE63">
        <f>'IDT-1'!C63</f>
        <v>-135</v>
      </c>
      <c r="AF63" s="25"/>
      <c r="AG63">
        <f t="shared" si="2"/>
        <v>632.05271928386253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-102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-2.0000000000000004E-2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520.61953101262907</v>
      </c>
      <c r="P64" s="37">
        <v>68.106679180887369</v>
      </c>
      <c r="Q64" s="37">
        <v>11.542012907727194</v>
      </c>
      <c r="R64" s="39">
        <v>26.3</v>
      </c>
      <c r="S64" s="39">
        <v>0</v>
      </c>
      <c r="T64" s="38">
        <f>SUMPRODUCT(LTA!J64:AN64,LTA!J$101:AN$101,LTA!J$104:AN$104)</f>
        <v>141.29000000000002</v>
      </c>
      <c r="U64" s="38">
        <f>SUMPRODUCT(LTA!J64:AN64,LTA!J$102:AN$102,LTA!J$104:AN$104)</f>
        <v>106.72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7.7801109921852651</v>
      </c>
      <c r="AD64">
        <f t="shared" si="1"/>
        <v>750.69436210905826</v>
      </c>
      <c r="AE64">
        <f>'IDT-1'!C64</f>
        <v>-125</v>
      </c>
      <c r="AF64" s="25"/>
      <c r="AG64">
        <f t="shared" si="2"/>
        <v>625.69436210905826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-119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-2.0000000000000004E-2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521.97054994550342</v>
      </c>
      <c r="P65" s="37">
        <v>68.11</v>
      </c>
      <c r="Q65" s="37">
        <v>11.542012907727194</v>
      </c>
      <c r="R65" s="39">
        <v>26.3</v>
      </c>
      <c r="S65" s="39">
        <v>0</v>
      </c>
      <c r="T65" s="38">
        <f>SUMPRODUCT(LTA!J65:AN65,LTA!J$101:AN$101,LTA!J$104:AN$104)</f>
        <v>125.8</v>
      </c>
      <c r="U65" s="38">
        <f>SUMPRODUCT(LTA!J65:AN65,LTA!J$102:AN$102,LTA!J$104:AN$104)</f>
        <v>106.72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7.8428018444680596</v>
      </c>
      <c r="AD65">
        <f t="shared" si="1"/>
        <v>714.49601100876248</v>
      </c>
      <c r="AE65">
        <f>'IDT-1'!C65</f>
        <v>-100</v>
      </c>
      <c r="AF65" s="25"/>
      <c r="AG65">
        <f t="shared" si="2"/>
        <v>614.49601100876248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-141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-2.0000000000000004E-2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526.29117755406799</v>
      </c>
      <c r="P66" s="37">
        <v>68.11</v>
      </c>
      <c r="Q66" s="37">
        <v>11.542012907727194</v>
      </c>
      <c r="R66" s="39">
        <v>25.45</v>
      </c>
      <c r="S66" s="39">
        <v>0</v>
      </c>
      <c r="T66" s="38">
        <f>SUMPRODUCT(LTA!J66:AN66,LTA!J$101:AN$101,LTA!J$104:AN$104)</f>
        <v>109.82000000000001</v>
      </c>
      <c r="U66" s="38">
        <f>SUMPRODUCT(LTA!J66:AN66,LTA!J$102:AN$102,LTA!J$104:AN$104)</f>
        <v>106.72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7.1870751417499577</v>
      </c>
      <c r="AD66">
        <f t="shared" si="1"/>
        <v>773.64236532004543</v>
      </c>
      <c r="AE66">
        <f>'IDT-1'!C66</f>
        <v>-163</v>
      </c>
      <c r="AF66" s="25"/>
      <c r="AG66">
        <f t="shared" si="2"/>
        <v>610.64236532004543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-70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-2.0000000000000004E-2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554.14226770159178</v>
      </c>
      <c r="P67" s="37">
        <v>68.11</v>
      </c>
      <c r="Q67" s="37">
        <v>22.002539829138765</v>
      </c>
      <c r="R67" s="39">
        <v>23.46</v>
      </c>
      <c r="S67" s="39">
        <v>0</v>
      </c>
      <c r="T67" s="38">
        <f>SUMPRODUCT(LTA!J67:AN67,LTA!J$101:AN$101,LTA!J$104:AN$104)</f>
        <v>92.56</v>
      </c>
      <c r="U67" s="38">
        <f>SUMPRODUCT(LTA!J67:AN67,LTA!J$102:AN$102,LTA!J$104:AN$104)</f>
        <v>106.72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7.5244273936701562</v>
      </c>
      <c r="AD67">
        <f t="shared" si="1"/>
        <v>768.3666301370605</v>
      </c>
      <c r="AE67">
        <f>'IDT-1'!C67</f>
        <v>-148</v>
      </c>
      <c r="AF67" s="25"/>
      <c r="AG67">
        <f t="shared" si="2"/>
        <v>620.3666301370605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-94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-2.0000000000000004E-2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606.02189365121569</v>
      </c>
      <c r="P68" s="37">
        <v>68.11</v>
      </c>
      <c r="Q68" s="37">
        <v>22.002539829138765</v>
      </c>
      <c r="R68" s="39">
        <v>17.57</v>
      </c>
      <c r="S68" s="39">
        <v>0</v>
      </c>
      <c r="T68" s="38">
        <f>SUMPRODUCT(LTA!J68:AN68,LTA!J$101:AN$101,LTA!J$104:AN$104)</f>
        <v>73.09</v>
      </c>
      <c r="U68" s="38">
        <f>SUMPRODUCT(LTA!J68:AN68,LTA!J$102:AN$102,LTA!J$104:AN$104)</f>
        <v>106.72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8.1322077084900428</v>
      </c>
      <c r="AD68">
        <f t="shared" ref="AD68:AD98" si="4">SUM(B68:AB68,AI68:AV68)-AC68</f>
        <v>743.27847577186458</v>
      </c>
      <c r="AE68">
        <f>'IDT-1'!C68</f>
        <v>-123</v>
      </c>
      <c r="AF68" s="25"/>
      <c r="AG68">
        <f t="shared" ref="AG68:AG98" si="5">SUM(AD68:AF68)</f>
        <v>620.27847577186458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-145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-2.0000000000000004E-2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629.35792837475162</v>
      </c>
      <c r="P69" s="37">
        <v>68.11</v>
      </c>
      <c r="Q69" s="37">
        <v>22.002539829138765</v>
      </c>
      <c r="R69" s="39">
        <v>10.73</v>
      </c>
      <c r="S69" s="39">
        <v>0</v>
      </c>
      <c r="T69" s="38">
        <f>SUMPRODUCT(LTA!J69:AN69,LTA!J$101:AN$101,LTA!J$104:AN$104)</f>
        <v>57.01</v>
      </c>
      <c r="U69" s="38">
        <f>SUMPRODUCT(LTA!J69:AN69,LTA!J$102:AN$102,LTA!J$104:AN$104)</f>
        <v>92.05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</v>
      </c>
      <c r="AA69" s="76">
        <f>STOA!I69</f>
        <v>0</v>
      </c>
      <c r="AB69" s="76">
        <f>-STOA!O69</f>
        <v>0</v>
      </c>
      <c r="AC69">
        <f t="shared" si="3"/>
        <v>8.0996399621596655</v>
      </c>
      <c r="AD69">
        <f t="shared" si="4"/>
        <v>719.05707824173066</v>
      </c>
      <c r="AE69">
        <f>'IDT-1'!C69</f>
        <v>-87</v>
      </c>
      <c r="AF69" s="25"/>
      <c r="AG69">
        <f t="shared" si="5"/>
        <v>632.05707824173066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-153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-2.0000000000000004E-2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670.09951180314499</v>
      </c>
      <c r="P70" s="37">
        <v>68.11</v>
      </c>
      <c r="Q70" s="37">
        <v>22.002539829138765</v>
      </c>
      <c r="R70" s="39">
        <v>5.8026556776556779</v>
      </c>
      <c r="S70" s="39">
        <v>0</v>
      </c>
      <c r="T70" s="38">
        <f>SUMPRODUCT(LTA!J70:AN70,LTA!J$101:AN$101,LTA!J$104:AN$104)</f>
        <v>44.019999999999996</v>
      </c>
      <c r="U70" s="38">
        <f>SUMPRODUCT(LTA!J70:AN70,LTA!J$102:AN$102,LTA!J$104:AN$104)</f>
        <v>92.05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8.2698077089042439</v>
      </c>
      <c r="AD70">
        <f t="shared" si="4"/>
        <v>742.71114960103512</v>
      </c>
      <c r="AE70">
        <f>'IDT-1'!C70</f>
        <v>-95</v>
      </c>
      <c r="AF70" s="25"/>
      <c r="AG70">
        <f t="shared" si="5"/>
        <v>647.71114960103512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-154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2.9162499999999998</v>
      </c>
      <c r="E71">
        <f>GT_NG!Q71</f>
        <v>-2.0000000000000004E-2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677.42956723140446</v>
      </c>
      <c r="P71" s="37">
        <v>68.11</v>
      </c>
      <c r="Q71" s="37">
        <v>22.002539829138765</v>
      </c>
      <c r="R71" s="39">
        <v>1.79</v>
      </c>
      <c r="S71" s="39">
        <v>0</v>
      </c>
      <c r="T71" s="38">
        <f>SUMPRODUCT(LTA!J71:AN71,LTA!J$101:AN$101,LTA!J$104:AN$104)</f>
        <v>28.36</v>
      </c>
      <c r="U71" s="38">
        <f>SUMPRODUCT(LTA!J71:AN71,LTA!J$102:AN$102,LTA!J$104:AN$104)</f>
        <v>92.05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8.0634769710024923</v>
      </c>
      <c r="AD71">
        <f t="shared" si="4"/>
        <v>744.57488008954067</v>
      </c>
      <c r="AE71">
        <f>'IDT-1'!C71</f>
        <v>-55</v>
      </c>
      <c r="AF71" s="25"/>
      <c r="AG71">
        <f t="shared" si="5"/>
        <v>689.57488008954067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-140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-2.0000000000000004E-2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688.30293244424183</v>
      </c>
      <c r="P72" s="37">
        <v>68.11</v>
      </c>
      <c r="Q72" s="37">
        <v>22.002539829138765</v>
      </c>
      <c r="R72" s="39">
        <v>0.61</v>
      </c>
      <c r="S72" s="39">
        <v>0</v>
      </c>
      <c r="T72" s="38">
        <f>SUMPRODUCT(LTA!J72:AN72,LTA!J$101:AN$101,LTA!J$104:AN$104)</f>
        <v>23.05</v>
      </c>
      <c r="U72" s="38">
        <f>SUMPRODUCT(LTA!J72:AN72,LTA!J$102:AN$102,LTA!J$104:AN$104)</f>
        <v>92.05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8.0898059013800196</v>
      </c>
      <c r="AD72">
        <f t="shared" si="4"/>
        <v>749.9319163720005</v>
      </c>
      <c r="AE72">
        <f>'IDT-1'!C72</f>
        <v>-40</v>
      </c>
      <c r="AF72" s="25"/>
      <c r="AG72">
        <f t="shared" si="5"/>
        <v>709.9319163720005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-139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-2.0000000000000004E-2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712.45226670371062</v>
      </c>
      <c r="P73" s="37">
        <v>68.11</v>
      </c>
      <c r="Q73" s="37">
        <v>22.002539829138765</v>
      </c>
      <c r="R73" s="39">
        <v>0.32</v>
      </c>
      <c r="S73" s="39">
        <v>0</v>
      </c>
      <c r="T73" s="38">
        <f>SUMPRODUCT(LTA!J73:AN73,LTA!J$101:AN$101,LTA!J$104:AN$104)</f>
        <v>16.95</v>
      </c>
      <c r="U73" s="38">
        <f>SUMPRODUCT(LTA!J73:AN73,LTA!J$102:AN$102,LTA!J$104:AN$104)</f>
        <v>92.05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8.2833579365821066</v>
      </c>
      <c r="AD73">
        <f t="shared" si="4"/>
        <v>760.49769859626736</v>
      </c>
      <c r="AE73">
        <f>'IDT-1'!C73</f>
        <v>-30</v>
      </c>
      <c r="AF73" s="25"/>
      <c r="AG73">
        <f t="shared" si="5"/>
        <v>730.49769859626736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-146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-2.0000000000000004E-2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741.09217990877346</v>
      </c>
      <c r="P74" s="37">
        <v>68.11</v>
      </c>
      <c r="Q74" s="37">
        <v>22.002539829138765</v>
      </c>
      <c r="R74" s="39">
        <v>0.16</v>
      </c>
      <c r="S74" s="39">
        <v>0</v>
      </c>
      <c r="T74" s="38">
        <f>SUMPRODUCT(LTA!J74:AN74,LTA!J$101:AN$101,LTA!J$104:AN$104)</f>
        <v>13.84</v>
      </c>
      <c r="U74" s="38">
        <f>SUMPRODUCT(LTA!J74:AN74,LTA!J$102:AN$102,LTA!J$104:AN$104)</f>
        <v>92.05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8.5677177606902433</v>
      </c>
      <c r="AD74">
        <f t="shared" si="4"/>
        <v>774.58325197722195</v>
      </c>
      <c r="AE74">
        <f>'IDT-1'!C74</f>
        <v>-30</v>
      </c>
      <c r="AF74" s="25"/>
      <c r="AG74">
        <f t="shared" si="5"/>
        <v>744.58325197722195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-157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-2.0000000000000004E-2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741.26742955715599</v>
      </c>
      <c r="P75" s="37">
        <v>68.11</v>
      </c>
      <c r="Q75" s="37">
        <v>22.002539829138765</v>
      </c>
      <c r="R75" s="39">
        <v>0</v>
      </c>
      <c r="S75" s="39">
        <v>0</v>
      </c>
      <c r="T75" s="38">
        <f>SUMPRODUCT(LTA!J75:AN75,LTA!J$101:AN$101,LTA!J$104:AN$104)</f>
        <v>13.58</v>
      </c>
      <c r="U75" s="38">
        <f>SUMPRODUCT(LTA!J75:AN75,LTA!J$102:AN$102,LTA!J$104:AN$104)</f>
        <v>92.05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-144.06</v>
      </c>
      <c r="AC75">
        <f t="shared" si="3"/>
        <v>8.7235067526966716</v>
      </c>
      <c r="AD75">
        <f t="shared" si="4"/>
        <v>754.12271263359798</v>
      </c>
      <c r="AE75">
        <f>'IDT-1'!C75</f>
        <v>0</v>
      </c>
      <c r="AF75" s="25"/>
      <c r="AG75">
        <f t="shared" si="5"/>
        <v>754.12271263359798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-33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-2.0000000000000004E-2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741.26742955715599</v>
      </c>
      <c r="P76" s="37">
        <v>68.11</v>
      </c>
      <c r="Q76" s="37">
        <v>22.002539829138765</v>
      </c>
      <c r="R76" s="39">
        <v>0</v>
      </c>
      <c r="S76" s="39">
        <v>0</v>
      </c>
      <c r="T76" s="38">
        <f>SUMPRODUCT(LTA!J76:AN76,LTA!J$101:AN$101,LTA!J$104:AN$104)</f>
        <v>13.33</v>
      </c>
      <c r="U76" s="38">
        <f>SUMPRODUCT(LTA!J76:AN76,LTA!J$102:AN$102,LTA!J$104:AN$104)</f>
        <v>92.05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-144.06</v>
      </c>
      <c r="AC76">
        <f t="shared" si="3"/>
        <v>8.8316152086531314</v>
      </c>
      <c r="AD76">
        <f t="shared" si="4"/>
        <v>739.76460417764156</v>
      </c>
      <c r="AE76">
        <f>'IDT-1'!C76</f>
        <v>0</v>
      </c>
      <c r="AF76" s="25"/>
      <c r="AG76">
        <f t="shared" si="5"/>
        <v>739.76460417764156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-47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-2.0000000000000004E-2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737.69546598370505</v>
      </c>
      <c r="P77" s="37">
        <v>68.11</v>
      </c>
      <c r="Q77" s="37">
        <v>22.002539829138765</v>
      </c>
      <c r="R77" s="39">
        <v>0</v>
      </c>
      <c r="S77" s="39">
        <v>0</v>
      </c>
      <c r="T77" s="38">
        <f>SUMPRODUCT(LTA!J77:AN77,LTA!J$101:AN$101,LTA!J$104:AN$104)</f>
        <v>13.33</v>
      </c>
      <c r="U77" s="38">
        <f>SUMPRODUCT(LTA!J77:AN77,LTA!J$102:AN$102,LTA!J$104:AN$104)</f>
        <v>92.05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-144.06</v>
      </c>
      <c r="AC77">
        <f t="shared" si="3"/>
        <v>8.8037538927802146</v>
      </c>
      <c r="AD77">
        <f t="shared" si="4"/>
        <v>736.22050192006361</v>
      </c>
      <c r="AE77">
        <f>'IDT-1'!C77</f>
        <v>0</v>
      </c>
      <c r="AF77" s="25"/>
      <c r="AG77">
        <f t="shared" si="5"/>
        <v>736.22050192006361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-47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-2.0000000000000004E-2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737.69546598370505</v>
      </c>
      <c r="P78" s="37">
        <v>68.11</v>
      </c>
      <c r="Q78" s="37">
        <v>22.002539829138765</v>
      </c>
      <c r="R78" s="39">
        <v>0</v>
      </c>
      <c r="S78" s="39">
        <v>0</v>
      </c>
      <c r="T78" s="38">
        <f>SUMPRODUCT(LTA!J78:AN78,LTA!J$101:AN$101,LTA!J$104:AN$104)</f>
        <v>13.33</v>
      </c>
      <c r="U78" s="38">
        <f>SUMPRODUCT(LTA!J78:AN78,LTA!J$102:AN$102,LTA!J$104:AN$104)</f>
        <v>92.05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-144.06</v>
      </c>
      <c r="AC78">
        <f t="shared" si="3"/>
        <v>8.8823670756062576</v>
      </c>
      <c r="AD78">
        <f t="shared" si="4"/>
        <v>726.14188873723765</v>
      </c>
      <c r="AE78">
        <f>'IDT-1'!C78</f>
        <v>0</v>
      </c>
      <c r="AF78" s="25"/>
      <c r="AG78">
        <f t="shared" si="5"/>
        <v>726.14188873723765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-57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-2.0000000000000004E-2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751.10263875643466</v>
      </c>
      <c r="P79" s="37">
        <v>68.11</v>
      </c>
      <c r="Q79" s="37">
        <v>22.002539829138765</v>
      </c>
      <c r="R79" s="39">
        <v>0</v>
      </c>
      <c r="S79" s="39">
        <v>0</v>
      </c>
      <c r="T79" s="38">
        <f>SUMPRODUCT(LTA!J79:AN79,LTA!J$101:AN$101,LTA!J$104:AN$104)</f>
        <v>13.33</v>
      </c>
      <c r="U79" s="38">
        <f>SUMPRODUCT(LTA!J79:AN79,LTA!J$102:AN$102,LTA!J$104:AN$104)</f>
        <v>92.05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-144.06</v>
      </c>
      <c r="AC79">
        <f t="shared" si="3"/>
        <v>9.1598920254508425</v>
      </c>
      <c r="AD79">
        <f t="shared" si="4"/>
        <v>717.27153656012263</v>
      </c>
      <c r="AE79">
        <f>'IDT-1'!C79</f>
        <v>0</v>
      </c>
      <c r="AF79" s="25"/>
      <c r="AG79">
        <f t="shared" si="5"/>
        <v>717.27153656012263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-79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-2.0000000000000004E-2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719.05701117955971</v>
      </c>
      <c r="P80" s="37">
        <v>68.11</v>
      </c>
      <c r="Q80" s="37">
        <v>22.002539829138765</v>
      </c>
      <c r="R80" s="39">
        <v>0</v>
      </c>
      <c r="S80" s="39">
        <v>0</v>
      </c>
      <c r="T80" s="38">
        <f>SUMPRODUCT(LTA!J80:AN80,LTA!J$101:AN$101,LTA!J$104:AN$104)</f>
        <v>13.33</v>
      </c>
      <c r="U80" s="38">
        <f>SUMPRODUCT(LTA!J80:AN80,LTA!J$102:AN$102,LTA!J$104:AN$104)</f>
        <v>92.05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-144.06</v>
      </c>
      <c r="AC80">
        <f t="shared" si="3"/>
        <v>8.7448484464165279</v>
      </c>
      <c r="AD80">
        <f t="shared" si="4"/>
        <v>706.640952562282</v>
      </c>
      <c r="AE80">
        <f>'IDT-1'!C80</f>
        <v>0</v>
      </c>
      <c r="AF80" s="25"/>
      <c r="AG80">
        <f t="shared" si="5"/>
        <v>706.640952562282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-58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-2.0000000000000004E-2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662.64049833151375</v>
      </c>
      <c r="P81" s="37">
        <v>68.11</v>
      </c>
      <c r="Q81" s="37">
        <v>22.002539829138765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92.05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-144.06</v>
      </c>
      <c r="AC81">
        <f t="shared" si="3"/>
        <v>8.0846827342888474</v>
      </c>
      <c r="AD81">
        <f t="shared" si="4"/>
        <v>678.88460542636358</v>
      </c>
      <c r="AE81">
        <f>'IDT-1'!C81</f>
        <v>0</v>
      </c>
      <c r="AF81" s="25"/>
      <c r="AG81">
        <f t="shared" si="5"/>
        <v>678.88460542636358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-30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-2.0000000000000004E-2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608.50777389277539</v>
      </c>
      <c r="P82" s="37">
        <v>68.11</v>
      </c>
      <c r="Q82" s="37">
        <v>22.002539829138765</v>
      </c>
      <c r="R82" s="39">
        <v>0</v>
      </c>
      <c r="S82" s="39">
        <v>0</v>
      </c>
      <c r="T82" s="38">
        <f>SUMPRODUCT(LTA!J82:AN82,LTA!J$101:AN$101,LTA!J$104:AN$104)</f>
        <v>13.33</v>
      </c>
      <c r="U82" s="38">
        <f>SUMPRODUCT(LTA!J82:AN82,LTA!J$102:AN$102,LTA!J$104:AN$104)</f>
        <v>92.05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-144.06</v>
      </c>
      <c r="AC82">
        <f t="shared" si="3"/>
        <v>7.4266079351885592</v>
      </c>
      <c r="AD82">
        <f t="shared" si="4"/>
        <v>655.40995578672562</v>
      </c>
      <c r="AE82">
        <f>'IDT-1'!C82</f>
        <v>0</v>
      </c>
      <c r="AF82" s="25"/>
      <c r="AG82">
        <f t="shared" si="5"/>
        <v>655.40995578672562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579.61046943383747</v>
      </c>
      <c r="P83" s="37">
        <v>68.11</v>
      </c>
      <c r="Q83" s="37">
        <v>22.002539829138765</v>
      </c>
      <c r="R83" s="39">
        <v>0</v>
      </c>
      <c r="S83" s="39">
        <v>0</v>
      </c>
      <c r="T83" s="38">
        <f>SUMPRODUCT(LTA!J83:AN83,LTA!J$101:AN$101,LTA!J$104:AN$104)</f>
        <v>13.33</v>
      </c>
      <c r="U83" s="38">
        <f>SUMPRODUCT(LTA!J83:AN83,LTA!J$102:AN$102,LTA!J$104:AN$104)</f>
        <v>92.05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-192.08</v>
      </c>
      <c r="AC83">
        <f t="shared" si="3"/>
        <v>7.9905482379738508</v>
      </c>
      <c r="AD83">
        <f t="shared" si="4"/>
        <v>630.7687110250024</v>
      </c>
      <c r="AE83">
        <f>'IDT-1'!C83</f>
        <v>0</v>
      </c>
      <c r="AF83" s="25"/>
      <c r="AG83">
        <f t="shared" si="5"/>
        <v>630.7687110250024</v>
      </c>
      <c r="AI83" s="35">
        <f>PXIL!I83</f>
        <v>0</v>
      </c>
      <c r="AJ83" s="35">
        <f>PXIL!O83</f>
        <v>0</v>
      </c>
      <c r="AK83" s="35">
        <f>RTM_IEX!I83</f>
        <v>52.82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546.85584928069261</v>
      </c>
      <c r="P84" s="37">
        <v>68.11</v>
      </c>
      <c r="Q84" s="37">
        <v>22.002539829138765</v>
      </c>
      <c r="R84" s="39">
        <v>0</v>
      </c>
      <c r="S84" s="39">
        <v>0</v>
      </c>
      <c r="T84" s="38">
        <f>SUMPRODUCT(LTA!J84:AN84,LTA!J$101:AN$101,LTA!J$104:AN$104)</f>
        <v>13.33</v>
      </c>
      <c r="U84" s="38">
        <f>SUMPRODUCT(LTA!J84:AN84,LTA!J$102:AN$102,LTA!J$104:AN$104)</f>
        <v>92.05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-192.08</v>
      </c>
      <c r="AC84">
        <f t="shared" si="3"/>
        <v>7.8549482007793205</v>
      </c>
      <c r="AD84">
        <f t="shared" si="4"/>
        <v>613.51969090905209</v>
      </c>
      <c r="AE84">
        <f>'IDT-1'!C84</f>
        <v>0</v>
      </c>
      <c r="AF84" s="25"/>
      <c r="AG84">
        <f t="shared" si="5"/>
        <v>613.51969090905209</v>
      </c>
      <c r="AI84" s="35">
        <f>PXIL!I84</f>
        <v>0</v>
      </c>
      <c r="AJ84" s="35">
        <f>PXIL!O84</f>
        <v>0</v>
      </c>
      <c r="AK84" s="35">
        <f>RTM_IEX!I84</f>
        <v>68.19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534.81507622628817</v>
      </c>
      <c r="P85" s="37">
        <v>68.11</v>
      </c>
      <c r="Q85" s="37">
        <v>22.002539829138765</v>
      </c>
      <c r="R85" s="39">
        <v>0</v>
      </c>
      <c r="S85" s="39">
        <v>0</v>
      </c>
      <c r="T85" s="38">
        <f>SUMPRODUCT(LTA!J85:AN85,LTA!J$101:AN$101,LTA!J$104:AN$104)</f>
        <v>13.33</v>
      </c>
      <c r="U85" s="38">
        <f>SUMPRODUCT(LTA!J85:AN85,LTA!J$102:AN$102,LTA!J$104:AN$104)</f>
        <v>92.05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-192.08</v>
      </c>
      <c r="AC85">
        <f t="shared" si="3"/>
        <v>7.6710961709549661</v>
      </c>
      <c r="AD85">
        <f t="shared" si="4"/>
        <v>590.13276988447194</v>
      </c>
      <c r="AE85">
        <f>'IDT-1'!C85</f>
        <v>0</v>
      </c>
      <c r="AF85" s="25"/>
      <c r="AG85">
        <f t="shared" si="5"/>
        <v>590.13276988447194</v>
      </c>
      <c r="AI85" s="35">
        <f>PXIL!I85</f>
        <v>0</v>
      </c>
      <c r="AJ85" s="35">
        <f>PXIL!O85</f>
        <v>0</v>
      </c>
      <c r="AK85" s="35">
        <f>RTM_IEX!I85</f>
        <v>56.66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536.94286694748848</v>
      </c>
      <c r="P86" s="37">
        <v>68.106679180887369</v>
      </c>
      <c r="Q86" s="37">
        <v>22.003248191348</v>
      </c>
      <c r="R86" s="39">
        <v>0</v>
      </c>
      <c r="S86" s="39">
        <v>0</v>
      </c>
      <c r="T86" s="38">
        <f>SUMPRODUCT(LTA!J86:AN86,LTA!J$101:AN$101,LTA!J$104:AN$104)</f>
        <v>13.33</v>
      </c>
      <c r="U86" s="38">
        <f>SUMPRODUCT(LTA!J86:AN86,LTA!J$102:AN$102,LTA!J$104:AN$104)</f>
        <v>92.05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-192.08</v>
      </c>
      <c r="AC86">
        <f t="shared" si="3"/>
        <v>7.6053045614164825</v>
      </c>
      <c r="AD86">
        <f t="shared" si="4"/>
        <v>581.76373975830734</v>
      </c>
      <c r="AE86">
        <f>'IDT-1'!C86</f>
        <v>0</v>
      </c>
      <c r="AF86" s="25"/>
      <c r="AG86">
        <f t="shared" si="5"/>
        <v>581.76373975830734</v>
      </c>
      <c r="AI86" s="35">
        <f>PXIL!I86</f>
        <v>0</v>
      </c>
      <c r="AJ86" s="35">
        <f>PXIL!O86</f>
        <v>0</v>
      </c>
      <c r="AK86" s="35">
        <f>RTM_IEX!I86</f>
        <v>46.1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527.796916727194</v>
      </c>
      <c r="P87" s="37">
        <v>68.107088320793423</v>
      </c>
      <c r="Q87" s="37">
        <v>22.003248191348</v>
      </c>
      <c r="R87" s="39">
        <v>0</v>
      </c>
      <c r="S87" s="39">
        <v>0</v>
      </c>
      <c r="T87" s="38">
        <f>SUMPRODUCT(LTA!J87:AN87,LTA!J$101:AN$101,LTA!J$104:AN$104)</f>
        <v>13.33</v>
      </c>
      <c r="U87" s="38">
        <f>SUMPRODUCT(LTA!J87:AN87,LTA!J$102:AN$102,LTA!J$104:AN$104)</f>
        <v>92.05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-192.08</v>
      </c>
      <c r="AC87">
        <f t="shared" si="3"/>
        <v>7.5863853409894526</v>
      </c>
      <c r="AD87">
        <f t="shared" si="4"/>
        <v>579.35711789834602</v>
      </c>
      <c r="AE87">
        <f>'IDT-1'!C87</f>
        <v>0</v>
      </c>
      <c r="AF87" s="25"/>
      <c r="AG87">
        <f t="shared" si="5"/>
        <v>579.35711789834602</v>
      </c>
      <c r="AI87" s="35">
        <f>PXIL!I87</f>
        <v>0</v>
      </c>
      <c r="AJ87" s="35">
        <f>PXIL!O87</f>
        <v>0</v>
      </c>
      <c r="AK87" s="35">
        <f>RTM_IEX!I87</f>
        <v>52.82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523.15586624971377</v>
      </c>
      <c r="P88" s="37">
        <v>68.11</v>
      </c>
      <c r="Q88" s="37">
        <v>22.003248191348</v>
      </c>
      <c r="R88" s="39">
        <v>0</v>
      </c>
      <c r="S88" s="39">
        <v>0</v>
      </c>
      <c r="T88" s="38">
        <f>SUMPRODUCT(LTA!J88:AN88,LTA!J$101:AN$101,LTA!J$104:AN$104)</f>
        <v>13.33</v>
      </c>
      <c r="U88" s="38">
        <f>SUMPRODUCT(LTA!J88:AN88,LTA!J$102:AN$102,LTA!J$104:AN$104)</f>
        <v>92.05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-192.08</v>
      </c>
      <c r="AC88">
        <f t="shared" si="3"/>
        <v>7.5277438583629186</v>
      </c>
      <c r="AD88">
        <f t="shared" si="4"/>
        <v>571.89762058269878</v>
      </c>
      <c r="AE88">
        <f>'IDT-1'!C88</f>
        <v>0</v>
      </c>
      <c r="AF88" s="25"/>
      <c r="AG88">
        <f t="shared" si="5"/>
        <v>571.89762058269878</v>
      </c>
      <c r="AI88" s="35">
        <f>PXIL!I88</f>
        <v>0</v>
      </c>
      <c r="AJ88" s="35">
        <f>PXIL!O88</f>
        <v>0</v>
      </c>
      <c r="AK88" s="35">
        <f>RTM_IEX!I88</f>
        <v>49.94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523.15586624971377</v>
      </c>
      <c r="P89" s="37">
        <v>68.11</v>
      </c>
      <c r="Q89" s="37">
        <v>22.003248191348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92.05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-192.08</v>
      </c>
      <c r="AC89">
        <f t="shared" si="3"/>
        <v>7.4378878583629184</v>
      </c>
      <c r="AD89">
        <f t="shared" si="4"/>
        <v>560.46747658269874</v>
      </c>
      <c r="AE89">
        <f>'IDT-1'!C89</f>
        <v>0</v>
      </c>
      <c r="AF89" s="25"/>
      <c r="AG89">
        <f t="shared" si="5"/>
        <v>560.46747658269874</v>
      </c>
      <c r="AI89" s="35">
        <f>PXIL!I89</f>
        <v>0</v>
      </c>
      <c r="AJ89" s="35">
        <f>PXIL!O89</f>
        <v>0</v>
      </c>
      <c r="AK89" s="35">
        <f>RTM_IEX!I89</f>
        <v>38.42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512.81212872819913</v>
      </c>
      <c r="P90" s="37">
        <v>68.106679180887369</v>
      </c>
      <c r="Q90" s="37">
        <v>22.003248191348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92.05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-192.08</v>
      </c>
      <c r="AC90">
        <f t="shared" si="3"/>
        <v>7.312174803306025</v>
      </c>
      <c r="AD90">
        <f t="shared" si="4"/>
        <v>544.4761312971284</v>
      </c>
      <c r="AE90">
        <f>'IDT-1'!C90</f>
        <v>0</v>
      </c>
      <c r="AF90" s="25"/>
      <c r="AG90">
        <f t="shared" si="5"/>
        <v>544.4761312971284</v>
      </c>
      <c r="AI90" s="35">
        <f>PXIL!I90</f>
        <v>0</v>
      </c>
      <c r="AJ90" s="35">
        <f>PXIL!O90</f>
        <v>0</v>
      </c>
      <c r="AK90" s="35">
        <f>RTM_IEX!I90</f>
        <v>32.65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-2.0000000000000004E-2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508.46685568631352</v>
      </c>
      <c r="P91" s="37">
        <v>68.106679180887369</v>
      </c>
      <c r="Q91" s="37">
        <v>22.003248191348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92.05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-237.76000000000002</v>
      </c>
      <c r="AC91">
        <f t="shared" si="3"/>
        <v>7.9746599190943348</v>
      </c>
      <c r="AD91">
        <f t="shared" si="4"/>
        <v>536.98837313945467</v>
      </c>
      <c r="AE91">
        <f>'IDT-1'!C91</f>
        <v>0</v>
      </c>
      <c r="AF91" s="25"/>
      <c r="AG91">
        <f t="shared" si="5"/>
        <v>536.98837313945467</v>
      </c>
      <c r="AI91" s="35">
        <f>PXIL!I91</f>
        <v>0</v>
      </c>
      <c r="AJ91" s="35">
        <f>PXIL!O91</f>
        <v>0</v>
      </c>
      <c r="AK91" s="35">
        <f>RTM_IEX!I91</f>
        <v>75.87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-2.0000000000000004E-2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508.46685568631352</v>
      </c>
      <c r="P92" s="37">
        <v>68.106679180887369</v>
      </c>
      <c r="Q92" s="37">
        <v>22.003248191348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92.05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-237.76000000000002</v>
      </c>
      <c r="AC92">
        <f t="shared" si="3"/>
        <v>7.8548519190943349</v>
      </c>
      <c r="AD92">
        <f t="shared" si="4"/>
        <v>521.74818113945457</v>
      </c>
      <c r="AE92">
        <f>'IDT-1'!C92</f>
        <v>0</v>
      </c>
      <c r="AF92" s="25"/>
      <c r="AG92">
        <f t="shared" si="5"/>
        <v>521.74818113945457</v>
      </c>
      <c r="AI92" s="35">
        <f>PXIL!I92</f>
        <v>0</v>
      </c>
      <c r="AJ92" s="35">
        <f>PXIL!O92</f>
        <v>0</v>
      </c>
      <c r="AK92" s="35">
        <f>RTM_IEX!I92</f>
        <v>60.51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-2.0000000000000004E-2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502.82654686223941</v>
      </c>
      <c r="P93" s="37">
        <v>68.106679180887369</v>
      </c>
      <c r="Q93" s="37">
        <v>22.003248191348</v>
      </c>
      <c r="R93" s="39">
        <v>0</v>
      </c>
      <c r="S93" s="39">
        <v>0</v>
      </c>
      <c r="T93" s="38">
        <f>SUMPRODUCT(LTA!J93:AN93,LTA!J$101:AN$101,LTA!J$104:AN$104)</f>
        <v>13.33</v>
      </c>
      <c r="U93" s="38">
        <f>SUMPRODUCT(LTA!J93:AN93,LTA!J$102:AN$102,LTA!J$104:AN$104)</f>
        <v>92.05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-237.76000000000002</v>
      </c>
      <c r="AC93">
        <f t="shared" si="3"/>
        <v>7.7134355102665566</v>
      </c>
      <c r="AD93">
        <f t="shared" si="4"/>
        <v>503.7592887242082</v>
      </c>
      <c r="AE93">
        <f>'IDT-1'!C93</f>
        <v>0</v>
      </c>
      <c r="AF93" s="25"/>
      <c r="AG93">
        <f t="shared" si="5"/>
        <v>503.7592887242082</v>
      </c>
      <c r="AI93" s="35">
        <f>PXIL!I93</f>
        <v>0</v>
      </c>
      <c r="AJ93" s="35">
        <f>PXIL!O93</f>
        <v>0</v>
      </c>
      <c r="AK93" s="35">
        <f>RTM_IEX!I93</f>
        <v>48.02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-2.0000000000000004E-2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502.82654686223941</v>
      </c>
      <c r="P94" s="37">
        <v>68.106679180887369</v>
      </c>
      <c r="Q94" s="37">
        <v>11.542012907727194</v>
      </c>
      <c r="R94" s="39">
        <v>0</v>
      </c>
      <c r="S94" s="39">
        <v>0</v>
      </c>
      <c r="T94" s="38">
        <f>SUMPRODUCT(LTA!J94:AN94,LTA!J$101:AN$101,LTA!J$104:AN$104)</f>
        <v>13.33</v>
      </c>
      <c r="U94" s="38">
        <f>SUMPRODUCT(LTA!J94:AN94,LTA!J$102:AN$102,LTA!J$104:AN$104)</f>
        <v>92.05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-237.76000000000002</v>
      </c>
      <c r="AC94">
        <f t="shared" si="3"/>
        <v>7.6168618750543144</v>
      </c>
      <c r="AD94">
        <f t="shared" si="4"/>
        <v>491.47462707579967</v>
      </c>
      <c r="AE94">
        <f>'IDT-1'!C94</f>
        <v>0</v>
      </c>
      <c r="AF94" s="25"/>
      <c r="AG94">
        <f t="shared" si="5"/>
        <v>491.47462707579967</v>
      </c>
      <c r="AI94" s="35">
        <f>PXIL!I94</f>
        <v>0</v>
      </c>
      <c r="AJ94" s="35">
        <f>PXIL!O94</f>
        <v>0</v>
      </c>
      <c r="AK94" s="35">
        <f>RTM_IEX!I94</f>
        <v>46.1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-2.0000000000000004E-2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490.05559721637451</v>
      </c>
      <c r="P95" s="37">
        <v>68.106679180887369</v>
      </c>
      <c r="Q95" s="37">
        <v>11.542012907727194</v>
      </c>
      <c r="R95" s="39">
        <v>0</v>
      </c>
      <c r="S95" s="39">
        <v>0</v>
      </c>
      <c r="T95" s="38">
        <f>SUMPRODUCT(LTA!J95:AN95,LTA!J$101:AN$101,LTA!J$104:AN$104)</f>
        <v>13.33</v>
      </c>
      <c r="U95" s="38">
        <f>SUMPRODUCT(LTA!J95:AN95,LTA!J$102:AN$102,LTA!J$104:AN$104)</f>
        <v>92.05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-237.76000000000002</v>
      </c>
      <c r="AC95">
        <f t="shared" si="3"/>
        <v>7.569664467816569</v>
      </c>
      <c r="AD95">
        <f t="shared" si="4"/>
        <v>485.47087483717252</v>
      </c>
      <c r="AE95">
        <f>'IDT-1'!C95</f>
        <v>0</v>
      </c>
      <c r="AF95" s="25"/>
      <c r="AG95">
        <f t="shared" si="5"/>
        <v>485.47087483717252</v>
      </c>
      <c r="AI95" s="35">
        <f>PXIL!I95</f>
        <v>0</v>
      </c>
      <c r="AJ95" s="35">
        <f>PXIL!O95</f>
        <v>0</v>
      </c>
      <c r="AK95" s="35">
        <f>RTM_IEX!I95</f>
        <v>52.82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-2.0000000000000004E-2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489.54559721637452</v>
      </c>
      <c r="P96" s="37">
        <v>68.106679180887369</v>
      </c>
      <c r="Q96" s="37">
        <v>11.542012907727194</v>
      </c>
      <c r="R96" s="39">
        <v>0</v>
      </c>
      <c r="S96" s="39">
        <v>0</v>
      </c>
      <c r="T96" s="38">
        <f>SUMPRODUCT(LTA!J96:AN96,LTA!J$101:AN$101,LTA!J$104:AN$104)</f>
        <v>13.33</v>
      </c>
      <c r="U96" s="38">
        <f>SUMPRODUCT(LTA!J96:AN96,LTA!J$102:AN$102,LTA!J$104:AN$104)</f>
        <v>92.05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-237.76000000000002</v>
      </c>
      <c r="AC96">
        <f t="shared" si="3"/>
        <v>7.4982944678165691</v>
      </c>
      <c r="AD96">
        <f t="shared" si="4"/>
        <v>476.39224483717254</v>
      </c>
      <c r="AE96">
        <f>'IDT-1'!C96</f>
        <v>0</v>
      </c>
      <c r="AF96" s="25"/>
      <c r="AG96">
        <f t="shared" si="5"/>
        <v>476.39224483717254</v>
      </c>
      <c r="AI96" s="35">
        <f>PXIL!I96</f>
        <v>0</v>
      </c>
      <c r="AJ96" s="35">
        <f>PXIL!O96</f>
        <v>0</v>
      </c>
      <c r="AK96" s="35">
        <f>RTM_IEX!I96</f>
        <v>44.18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-2.0000000000000004E-2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489.00714794101219</v>
      </c>
      <c r="P97" s="37">
        <v>68.106679180887369</v>
      </c>
      <c r="Q97" s="37">
        <v>11.542012907727194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92.05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-237.76000000000002</v>
      </c>
      <c r="AC97">
        <f t="shared" si="3"/>
        <v>7.4041605634687429</v>
      </c>
      <c r="AD97">
        <f t="shared" si="4"/>
        <v>464.41792946615806</v>
      </c>
      <c r="AE97">
        <f>'IDT-1'!C97</f>
        <v>0</v>
      </c>
      <c r="AF97" s="25"/>
      <c r="AG97">
        <f t="shared" si="5"/>
        <v>464.41792946615806</v>
      </c>
      <c r="AI97" s="35">
        <f>PXIL!I97</f>
        <v>0</v>
      </c>
      <c r="AJ97" s="35">
        <f>PXIL!O97</f>
        <v>0</v>
      </c>
      <c r="AK97" s="35">
        <f>RTM_IEX!I97</f>
        <v>32.65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-2.0000000000000004E-2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489.00714794101219</v>
      </c>
      <c r="P98" s="37">
        <v>68.106679180887369</v>
      </c>
      <c r="Q98" s="37">
        <v>11.542012907727194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92.05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-237.76000000000002</v>
      </c>
      <c r="AC98">
        <f t="shared" si="3"/>
        <v>7.2918405634687433</v>
      </c>
      <c r="AD98">
        <f t="shared" si="4"/>
        <v>450.13024946615809</v>
      </c>
      <c r="AE98">
        <f>'IDT-1'!C98</f>
        <v>0</v>
      </c>
      <c r="AF98" s="25"/>
      <c r="AG98">
        <f t="shared" si="5"/>
        <v>450.13024946615809</v>
      </c>
      <c r="AI98" s="35">
        <f>PXIL!I98</f>
        <v>0</v>
      </c>
      <c r="AJ98" s="35">
        <f>PXIL!O98</f>
        <v>0</v>
      </c>
      <c r="AK98" s="35">
        <f>RTM_IEX!I98</f>
        <v>18.25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6.9989999999999913E-2</v>
      </c>
      <c r="E99">
        <f t="shared" si="6"/>
        <v>-1.9500000000000013E-4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12.970182916742814</v>
      </c>
      <c r="P99" s="37">
        <f t="shared" si="6"/>
        <v>1.2511765030710944</v>
      </c>
      <c r="Q99" s="37">
        <f t="shared" si="6"/>
        <v>0.39141045447102096</v>
      </c>
      <c r="R99" s="39">
        <f t="shared" si="6"/>
        <v>0.25016316045539244</v>
      </c>
      <c r="S99" s="39">
        <f t="shared" si="6"/>
        <v>0</v>
      </c>
      <c r="T99" s="38">
        <f t="shared" si="6"/>
        <v>1.7403600000000001</v>
      </c>
      <c r="U99" s="38">
        <f t="shared" si="6"/>
        <v>2.1429824999999987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-1.3685</v>
      </c>
      <c r="AA99" s="76">
        <f t="shared" si="6"/>
        <v>0</v>
      </c>
      <c r="AB99" s="76">
        <f t="shared" si="6"/>
        <v>-1.42188</v>
      </c>
      <c r="AC99">
        <f t="shared" si="6"/>
        <v>0.17864475837345387</v>
      </c>
      <c r="AD99">
        <f t="shared" si="6"/>
        <v>15.000638276366866</v>
      </c>
      <c r="AE99">
        <f t="shared" si="6"/>
        <v>-0.97678500000000013</v>
      </c>
      <c r="AG99">
        <f t="shared" si="6"/>
        <v>14.023853276366866</v>
      </c>
      <c r="AI99">
        <f t="shared" si="6"/>
        <v>0</v>
      </c>
      <c r="AJ99">
        <f t="shared" si="6"/>
        <v>0</v>
      </c>
      <c r="AK99">
        <f t="shared" si="6"/>
        <v>0.20984249999999996</v>
      </c>
      <c r="AL99">
        <f t="shared" si="6"/>
        <v>-1.0562499999999999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45622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3.76125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451.33192586288584</v>
      </c>
      <c r="P3" s="37">
        <v>48.022408103906528</v>
      </c>
      <c r="Q3" s="37">
        <v>7.6913413570556441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214.75999999999996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2.38</v>
      </c>
      <c r="AB3" s="76">
        <f>-STOA!P3</f>
        <v>0</v>
      </c>
      <c r="AC3">
        <f>SUMIF(B3:AB3,"&gt;0")*$AC$2-SUMIF(B3:AB3,"&lt;0")*($AC$2/(1-$AC$2))+SUMIF(AI3:AR3,"&gt;0")*$AC$2-SUMIF(AI3:AR3,"&lt;0")*($AC$2/(1-$AC$2))</f>
        <v>5.7880444734824747</v>
      </c>
      <c r="AD3">
        <f>SUM(B3:AB3,AI3:AV3)-AC3</f>
        <v>708.15888085036545</v>
      </c>
      <c r="AE3">
        <f>'IDT-1'!F3</f>
        <v>0</v>
      </c>
      <c r="AF3" s="25"/>
      <c r="AG3">
        <f>SUM(AD3:AF3)</f>
        <v>708.15888085036545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-14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455.53194296071518</v>
      </c>
      <c r="P4" s="37">
        <v>19.21</v>
      </c>
      <c r="Q4" s="37">
        <v>7.6913413570556441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214.75999999999996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2.38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5.5017320042438209</v>
      </c>
      <c r="AD4">
        <f t="shared" ref="AD4:AD67" si="1">SUM(B4:AB4,AI4:AV4)-AC4</f>
        <v>695.83280231352694</v>
      </c>
      <c r="AE4">
        <f>'IDT-1'!F4</f>
        <v>0</v>
      </c>
      <c r="AF4" s="25"/>
      <c r="AG4">
        <f t="shared" ref="AG4:AG67" si="2">SUM(AD4:AF4)</f>
        <v>695.83280231352694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-2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445.6102418737587</v>
      </c>
      <c r="P5" s="37">
        <v>19.21</v>
      </c>
      <c r="Q5" s="37">
        <v>17.593068201639632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214.75999999999996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2.38</v>
      </c>
      <c r="AB5" s="76">
        <f>-STOA!P5</f>
        <v>0</v>
      </c>
      <c r="AC5">
        <f t="shared" si="0"/>
        <v>5.6430799342401921</v>
      </c>
      <c r="AD5">
        <f t="shared" si="1"/>
        <v>677.6714801411581</v>
      </c>
      <c r="AE5">
        <f>'IDT-1'!F5</f>
        <v>0</v>
      </c>
      <c r="AF5" s="25"/>
      <c r="AG5">
        <f t="shared" si="2"/>
        <v>677.6714801411581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443.2172101563674</v>
      </c>
      <c r="P6" s="37">
        <v>19.21</v>
      </c>
      <c r="Q6" s="37">
        <v>17.593068201639632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214.75999999999996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2.38</v>
      </c>
      <c r="AB6" s="76">
        <f>-STOA!P6</f>
        <v>0</v>
      </c>
      <c r="AC6">
        <f t="shared" si="0"/>
        <v>5.6794435148227702</v>
      </c>
      <c r="AD6">
        <f t="shared" si="1"/>
        <v>668.24208484318422</v>
      </c>
      <c r="AE6">
        <f>'IDT-1'!F6</f>
        <v>0</v>
      </c>
      <c r="AF6" s="25"/>
      <c r="AG6">
        <f t="shared" si="2"/>
        <v>668.24208484318422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-27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440.44721015636742</v>
      </c>
      <c r="P7" s="37">
        <v>19.21</v>
      </c>
      <c r="Q7" s="37">
        <v>17.593068201639632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196.30999999999995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2.38</v>
      </c>
      <c r="AB7" s="76">
        <f>-STOA!P7</f>
        <v>0</v>
      </c>
      <c r="AC7">
        <f t="shared" si="0"/>
        <v>5.4431756502793318</v>
      </c>
      <c r="AD7">
        <f t="shared" si="1"/>
        <v>656.25835270772768</v>
      </c>
      <c r="AE7">
        <f>'IDT-1'!F7</f>
        <v>0</v>
      </c>
      <c r="AF7" s="25"/>
      <c r="AG7">
        <f t="shared" si="2"/>
        <v>656.25835270772768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-18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440.44721015636742</v>
      </c>
      <c r="P8" s="37">
        <v>19.21</v>
      </c>
      <c r="Q8" s="37">
        <v>17.593068201639632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196.30999999999995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2.38</v>
      </c>
      <c r="AB8" s="76">
        <f>-STOA!P8</f>
        <v>0</v>
      </c>
      <c r="AC8">
        <f t="shared" si="0"/>
        <v>5.5060661965401669</v>
      </c>
      <c r="AD8">
        <f t="shared" si="1"/>
        <v>648.19546216146693</v>
      </c>
      <c r="AE8">
        <f>'IDT-1'!F8</f>
        <v>0</v>
      </c>
      <c r="AF8" s="25"/>
      <c r="AG8">
        <f t="shared" si="2"/>
        <v>648.19546216146693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-26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440.3367621563674</v>
      </c>
      <c r="P9" s="37">
        <v>19.21</v>
      </c>
      <c r="Q9" s="37">
        <v>17.593068201639632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177.09999999999997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2.38</v>
      </c>
      <c r="AB9" s="76">
        <f>-STOA!P9</f>
        <v>0</v>
      </c>
      <c r="AC9">
        <f t="shared" si="0"/>
        <v>5.2610308827489147</v>
      </c>
      <c r="AD9">
        <f t="shared" si="1"/>
        <v>641.12004947525804</v>
      </c>
      <c r="AE9">
        <f>'IDT-1'!F9</f>
        <v>0</v>
      </c>
      <c r="AF9" s="25"/>
      <c r="AG9">
        <f t="shared" si="2"/>
        <v>641.12004947525804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-14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436.14674505853804</v>
      </c>
      <c r="P10" s="37">
        <v>19.21</v>
      </c>
      <c r="Q10" s="37">
        <v>17.593068201639632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177.09999999999997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2.38</v>
      </c>
      <c r="AB10" s="76">
        <f>-STOA!P10</f>
        <v>0</v>
      </c>
      <c r="AC10">
        <f t="shared" si="0"/>
        <v>5.2597940225162629</v>
      </c>
      <c r="AD10">
        <f t="shared" si="1"/>
        <v>632.93126923766135</v>
      </c>
      <c r="AE10">
        <f>'IDT-1'!F10</f>
        <v>0</v>
      </c>
      <c r="AF10" s="25"/>
      <c r="AG10">
        <f t="shared" si="2"/>
        <v>632.93126923766135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-18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438.27059705853804</v>
      </c>
      <c r="P11" s="37">
        <v>19.21</v>
      </c>
      <c r="Q11" s="37">
        <v>17.593068201639632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155.73999999999995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2.38</v>
      </c>
      <c r="AB11" s="76">
        <f>-STOA!P11</f>
        <v>0</v>
      </c>
      <c r="AC11">
        <f t="shared" si="0"/>
        <v>5.0468615218554289</v>
      </c>
      <c r="AD11">
        <f t="shared" si="1"/>
        <v>621.90805373832222</v>
      </c>
      <c r="AE11">
        <f>'IDT-1'!F11</f>
        <v>0</v>
      </c>
      <c r="AF11" s="25"/>
      <c r="AG11">
        <f t="shared" si="2"/>
        <v>621.90805373832222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438.27059705853804</v>
      </c>
      <c r="P12" s="37">
        <v>19.21</v>
      </c>
      <c r="Q12" s="37">
        <v>17.593068201639632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155.73999999999995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2.38</v>
      </c>
      <c r="AB12" s="76">
        <f>-STOA!P12</f>
        <v>0</v>
      </c>
      <c r="AC12">
        <f t="shared" si="0"/>
        <v>5.1018907498336592</v>
      </c>
      <c r="AD12">
        <f t="shared" si="1"/>
        <v>614.85302451034408</v>
      </c>
      <c r="AE12">
        <f>'IDT-1'!F12</f>
        <v>0</v>
      </c>
      <c r="AF12" s="25"/>
      <c r="AG12">
        <f t="shared" si="2"/>
        <v>614.85302451034408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-17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436.26719305853806</v>
      </c>
      <c r="P13" s="37">
        <v>19.21</v>
      </c>
      <c r="Q13" s="37">
        <v>17.593068201639632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155.73999999999995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2.38</v>
      </c>
      <c r="AB13" s="76">
        <f>-STOA!P13</f>
        <v>0</v>
      </c>
      <c r="AC13">
        <f t="shared" si="0"/>
        <v>5.0941255169162627</v>
      </c>
      <c r="AD13">
        <f t="shared" si="1"/>
        <v>611.85738574326137</v>
      </c>
      <c r="AE13">
        <f>'IDT-1'!F13</f>
        <v>0</v>
      </c>
      <c r="AF13" s="25"/>
      <c r="AG13">
        <f t="shared" si="2"/>
        <v>611.85738574326137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-18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436.25719305853806</v>
      </c>
      <c r="P14" s="37">
        <v>19.21</v>
      </c>
      <c r="Q14" s="37">
        <v>17.593068201639632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155.73999999999995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2.38</v>
      </c>
      <c r="AB14" s="76">
        <f>-STOA!P14</f>
        <v>0</v>
      </c>
      <c r="AC14">
        <f t="shared" si="0"/>
        <v>5.1490767448944927</v>
      </c>
      <c r="AD14">
        <f t="shared" si="1"/>
        <v>604.79243451528316</v>
      </c>
      <c r="AE14">
        <f>'IDT-1'!F14</f>
        <v>0</v>
      </c>
      <c r="AF14" s="25"/>
      <c r="AG14">
        <f t="shared" si="2"/>
        <v>604.79243451528316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417.15412500654151</v>
      </c>
      <c r="P15" s="37">
        <v>19.21</v>
      </c>
      <c r="Q15" s="37">
        <v>17.593068201639632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155.54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2.38</v>
      </c>
      <c r="AB15" s="76">
        <f>-STOA!P15</f>
        <v>0</v>
      </c>
      <c r="AC15">
        <f t="shared" si="0"/>
        <v>4.88845435813246</v>
      </c>
      <c r="AD15">
        <f t="shared" si="1"/>
        <v>599.74998885004868</v>
      </c>
      <c r="AE15">
        <f>'IDT-1'!F15</f>
        <v>0</v>
      </c>
      <c r="AF15" s="25"/>
      <c r="AG15">
        <f t="shared" si="2"/>
        <v>599.74998885004868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417.15412500654151</v>
      </c>
      <c r="P16" s="37">
        <v>19.21</v>
      </c>
      <c r="Q16" s="37">
        <v>17.593068201639632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155.54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2.38</v>
      </c>
      <c r="AB16" s="76">
        <f>-STOA!P16</f>
        <v>0</v>
      </c>
      <c r="AC16">
        <f t="shared" si="0"/>
        <v>4.9120383129802727</v>
      </c>
      <c r="AD16">
        <f t="shared" si="1"/>
        <v>596.72640489520086</v>
      </c>
      <c r="AE16">
        <f>'IDT-1'!F16</f>
        <v>0</v>
      </c>
      <c r="AF16" s="25"/>
      <c r="AG16">
        <f t="shared" si="2"/>
        <v>596.72640489520086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-14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415.33412500654157</v>
      </c>
      <c r="P17" s="37">
        <v>19.21</v>
      </c>
      <c r="Q17" s="37">
        <v>17.593068201639632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155.54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2.38</v>
      </c>
      <c r="AB17" s="76">
        <f>-STOA!P17</f>
        <v>0</v>
      </c>
      <c r="AC17">
        <f t="shared" si="0"/>
        <v>4.9057036312628775</v>
      </c>
      <c r="AD17">
        <f t="shared" si="1"/>
        <v>593.91273957691828</v>
      </c>
      <c r="AE17">
        <f>'IDT-1'!F17</f>
        <v>0</v>
      </c>
      <c r="AF17" s="25"/>
      <c r="AG17">
        <f t="shared" si="2"/>
        <v>593.91273957691828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415.33412500654157</v>
      </c>
      <c r="P18" s="37">
        <v>19.21</v>
      </c>
      <c r="Q18" s="37">
        <v>17.593068201639632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155.54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2.38</v>
      </c>
      <c r="AB18" s="76">
        <f>-STOA!P18</f>
        <v>0</v>
      </c>
      <c r="AC18">
        <f t="shared" si="0"/>
        <v>4.9292875861106902</v>
      </c>
      <c r="AD18">
        <f t="shared" si="1"/>
        <v>590.88915562207046</v>
      </c>
      <c r="AE18">
        <f>'IDT-1'!F18</f>
        <v>0</v>
      </c>
      <c r="AF18" s="25"/>
      <c r="AG18">
        <f t="shared" si="2"/>
        <v>590.88915562207046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-18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415.33412500654157</v>
      </c>
      <c r="P19" s="37">
        <v>19.21</v>
      </c>
      <c r="Q19" s="37">
        <v>17.593068201639632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155.54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2.38</v>
      </c>
      <c r="AB19" s="76">
        <f>-STOA!P19</f>
        <v>0</v>
      </c>
      <c r="AC19">
        <f t="shared" si="0"/>
        <v>4.937148904393295</v>
      </c>
      <c r="AD19">
        <f t="shared" si="1"/>
        <v>589.88129430378785</v>
      </c>
      <c r="AE19">
        <f>'IDT-1'!F19</f>
        <v>0</v>
      </c>
      <c r="AF19" s="25"/>
      <c r="AG19">
        <f t="shared" si="2"/>
        <v>589.88129430378785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-19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434.43719305853813</v>
      </c>
      <c r="P20" s="37">
        <v>19.21</v>
      </c>
      <c r="Q20" s="37">
        <v>17.593068201639632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155.54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2.38</v>
      </c>
      <c r="AB20" s="76">
        <f>-STOA!P20</f>
        <v>0</v>
      </c>
      <c r="AC20">
        <f t="shared" si="0"/>
        <v>5.1726273363075155</v>
      </c>
      <c r="AD20">
        <f t="shared" si="1"/>
        <v>597.74888392387027</v>
      </c>
      <c r="AE20">
        <f>'IDT-1'!F20</f>
        <v>0</v>
      </c>
      <c r="AF20" s="25"/>
      <c r="AG20">
        <f t="shared" si="2"/>
        <v>597.74888392387027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-30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434.43719305853813</v>
      </c>
      <c r="P21" s="37">
        <v>19.21</v>
      </c>
      <c r="Q21" s="37">
        <v>17.593068201639632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155.54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2.38</v>
      </c>
      <c r="AB21" s="76">
        <f>-STOA!P21</f>
        <v>0</v>
      </c>
      <c r="AC21">
        <f t="shared" si="0"/>
        <v>4.9367877878293864</v>
      </c>
      <c r="AD21">
        <f t="shared" si="1"/>
        <v>627.98472347234838</v>
      </c>
      <c r="AE21">
        <f>'IDT-1'!F21</f>
        <v>0</v>
      </c>
      <c r="AF21" s="25"/>
      <c r="AG21">
        <f t="shared" si="2"/>
        <v>627.98472347234838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440.87693024404382</v>
      </c>
      <c r="P22" s="37">
        <v>19.21</v>
      </c>
      <c r="Q22" s="37">
        <v>17.593068201639632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155.54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2.38</v>
      </c>
      <c r="AB22" s="76">
        <f>-STOA!P22</f>
        <v>0</v>
      </c>
      <c r="AC22">
        <f t="shared" si="0"/>
        <v>5.0169697378763312</v>
      </c>
      <c r="AD22">
        <f t="shared" si="1"/>
        <v>638.18427870780715</v>
      </c>
      <c r="AE22">
        <f>'IDT-1'!F22</f>
        <v>0</v>
      </c>
      <c r="AF22" s="25"/>
      <c r="AG22">
        <f t="shared" si="2"/>
        <v>638.18427870780715</v>
      </c>
      <c r="AI22" s="35">
        <f>PXIL!J22</f>
        <v>0</v>
      </c>
      <c r="AJ22" s="35">
        <f>PXIL!P22</f>
        <v>0</v>
      </c>
      <c r="AK22" s="35">
        <f>RTM_IEX!J22</f>
        <v>3.84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462.26674860756128</v>
      </c>
      <c r="P23" s="37">
        <v>19.21</v>
      </c>
      <c r="Q23" s="37">
        <v>7.6913413570556441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176.82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2.38</v>
      </c>
      <c r="AB23" s="76">
        <f>-STOA!P23</f>
        <v>0</v>
      </c>
      <c r="AC23">
        <f t="shared" si="0"/>
        <v>5.3054993979848453</v>
      </c>
      <c r="AD23">
        <f t="shared" si="1"/>
        <v>658.82384056663204</v>
      </c>
      <c r="AE23">
        <f>'IDT-1'!F23</f>
        <v>0</v>
      </c>
      <c r="AF23" s="25"/>
      <c r="AG23">
        <f t="shared" si="2"/>
        <v>658.82384056663204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-8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474.00152128533557</v>
      </c>
      <c r="P24" s="37">
        <v>19.21</v>
      </c>
      <c r="Q24" s="37">
        <v>7.6913413570556441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196.02999999999997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2.38</v>
      </c>
      <c r="AB24" s="76">
        <f>-STOA!P24</f>
        <v>0</v>
      </c>
      <c r="AC24">
        <f t="shared" si="0"/>
        <v>5.6176204894149251</v>
      </c>
      <c r="AD24">
        <f t="shared" si="1"/>
        <v>680.45649215297635</v>
      </c>
      <c r="AE24">
        <f>'IDT-1'!F24</f>
        <v>0</v>
      </c>
      <c r="AF24" s="25"/>
      <c r="AG24">
        <f t="shared" si="2"/>
        <v>680.45649215297635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-17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476.66159650161768</v>
      </c>
      <c r="P25" s="37">
        <v>19.21</v>
      </c>
      <c r="Q25" s="37">
        <v>7.6913413570556441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214.39999999999998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2.38</v>
      </c>
      <c r="AB25" s="76">
        <f>-STOA!P25</f>
        <v>0</v>
      </c>
      <c r="AC25">
        <f t="shared" si="0"/>
        <v>5.671596620145464</v>
      </c>
      <c r="AD25">
        <f t="shared" si="1"/>
        <v>715.43259123852783</v>
      </c>
      <c r="AE25">
        <f>'IDT-1'!F25</f>
        <v>0</v>
      </c>
      <c r="AF25" s="25"/>
      <c r="AG25">
        <f t="shared" si="2"/>
        <v>715.43259123852783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492.72333851356922</v>
      </c>
      <c r="P26" s="37">
        <v>19.21</v>
      </c>
      <c r="Q26" s="37">
        <v>7.6913413570556441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214.39999999999998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2.38</v>
      </c>
      <c r="AB26" s="76">
        <f>-STOA!P26</f>
        <v>0</v>
      </c>
      <c r="AC26">
        <f t="shared" si="0"/>
        <v>5.8556622529908733</v>
      </c>
      <c r="AD26">
        <f t="shared" si="1"/>
        <v>744.87026761763389</v>
      </c>
      <c r="AE26">
        <f>'IDT-1'!F26</f>
        <v>0</v>
      </c>
      <c r="AF26" s="25"/>
      <c r="AG26">
        <f t="shared" si="2"/>
        <v>744.87026761763389</v>
      </c>
      <c r="AI26" s="35">
        <f>PXIL!J26</f>
        <v>0</v>
      </c>
      <c r="AJ26" s="35">
        <f>PXIL!P26</f>
        <v>0</v>
      </c>
      <c r="AK26" s="35">
        <f>RTM_IEX!J26</f>
        <v>10.56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499.26702899492085</v>
      </c>
      <c r="P27" s="37">
        <v>44.88</v>
      </c>
      <c r="Q27" s="37">
        <v>7.6811339140705748</v>
      </c>
      <c r="R27" s="39">
        <v>0.22252873563218392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216.14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2.2999999999999998</v>
      </c>
      <c r="AB27" s="76">
        <f>-STOA!P27</f>
        <v>0</v>
      </c>
      <c r="AC27">
        <f t="shared" si="0"/>
        <v>6.0627490996758766</v>
      </c>
      <c r="AD27">
        <f t="shared" si="1"/>
        <v>765.18919254494767</v>
      </c>
      <c r="AE27">
        <f>'IDT-1'!F27</f>
        <v>0</v>
      </c>
      <c r="AF27" s="25"/>
      <c r="AG27">
        <f t="shared" si="2"/>
        <v>765.18919254494767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527.56127213408752</v>
      </c>
      <c r="P28" s="37">
        <v>48.017947161422711</v>
      </c>
      <c r="Q28" s="37">
        <v>7.6811339140705748</v>
      </c>
      <c r="R28" s="39">
        <v>1.8574520547945208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216.75999999999996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2.2999999999999998</v>
      </c>
      <c r="AB28" s="76">
        <f>-STOA!P28</f>
        <v>0</v>
      </c>
      <c r="AC28">
        <f t="shared" si="0"/>
        <v>6.4517626310621266</v>
      </c>
      <c r="AD28">
        <f t="shared" si="1"/>
        <v>820.69729263331317</v>
      </c>
      <c r="AE28">
        <f>'IDT-1'!F28</f>
        <v>0</v>
      </c>
      <c r="AF28" s="25"/>
      <c r="AG28">
        <f t="shared" si="2"/>
        <v>820.69729263331317</v>
      </c>
      <c r="AI28" s="35">
        <f>PXIL!J28</f>
        <v>0</v>
      </c>
      <c r="AJ28" s="35">
        <f>PXIL!P28</f>
        <v>0</v>
      </c>
      <c r="AK28" s="35">
        <f>RTM_IEX!J28</f>
        <v>19.21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545.53002081016325</v>
      </c>
      <c r="P29" s="37">
        <v>74.86</v>
      </c>
      <c r="Q29" s="37">
        <v>26.573067420918953</v>
      </c>
      <c r="R29" s="39">
        <v>4.839999999999999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221.95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2.2999999999999998</v>
      </c>
      <c r="AB29" s="76">
        <f>-STOA!P29</f>
        <v>0</v>
      </c>
      <c r="AC29">
        <f t="shared" si="0"/>
        <v>6.8861357930502543</v>
      </c>
      <c r="AD29">
        <f t="shared" si="1"/>
        <v>869.92820243803203</v>
      </c>
      <c r="AE29">
        <f>'IDT-1'!F29</f>
        <v>2.6520000000000001</v>
      </c>
      <c r="AF29" s="25"/>
      <c r="AG29">
        <f t="shared" si="2"/>
        <v>872.58020243803207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-3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600.63131566003347</v>
      </c>
      <c r="P30" s="37">
        <v>74.86</v>
      </c>
      <c r="Q30" s="37">
        <v>26.573067420918953</v>
      </c>
      <c r="R30" s="39">
        <v>8.9299999999999979</v>
      </c>
      <c r="S30" s="39">
        <v>0</v>
      </c>
      <c r="T30" s="38">
        <f>SUMPRODUCT(LTA!J30:AN30,LTA!J$101:AN$101,LTA!J$105:AN$105)</f>
        <v>0.01</v>
      </c>
      <c r="U30" s="38">
        <f>SUMPRODUCT(LTA!J30:AN30,LTA!J$102:AN$102,LTA!J$105:AN$105)</f>
        <v>234.17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2.2999999999999998</v>
      </c>
      <c r="AB30" s="76">
        <f>-STOA!P30</f>
        <v>0</v>
      </c>
      <c r="AC30">
        <f t="shared" si="0"/>
        <v>7.8284264887268513</v>
      </c>
      <c r="AD30">
        <f t="shared" si="1"/>
        <v>891.40720659222541</v>
      </c>
      <c r="AE30">
        <f>'IDT-1'!F30</f>
        <v>51.676000000000002</v>
      </c>
      <c r="AF30" s="25"/>
      <c r="AG30">
        <f t="shared" si="2"/>
        <v>943.08320659222545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-52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649.70758711821111</v>
      </c>
      <c r="P31" s="37">
        <v>74.86</v>
      </c>
      <c r="Q31" s="37">
        <v>26.573067420918953</v>
      </c>
      <c r="R31" s="39">
        <v>14.53</v>
      </c>
      <c r="S31" s="39">
        <v>0</v>
      </c>
      <c r="T31" s="38">
        <f>SUMPRODUCT(LTA!J31:AN31,LTA!J$101:AN$101,LTA!J$105:AN$105)</f>
        <v>1.02</v>
      </c>
      <c r="U31" s="38">
        <f>SUMPRODUCT(LTA!J31:AN31,LTA!J$102:AN$102,LTA!J$105:AN$105)</f>
        <v>272.03000000000003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2.2999999999999998</v>
      </c>
      <c r="AB31" s="76">
        <f>-STOA!P31</f>
        <v>0</v>
      </c>
      <c r="AC31">
        <f t="shared" si="0"/>
        <v>9.0612117761873137</v>
      </c>
      <c r="AD31">
        <f t="shared" si="1"/>
        <v>919.72069276294269</v>
      </c>
      <c r="AE31">
        <f>'IDT-1'!F31</f>
        <v>99.950999999999993</v>
      </c>
      <c r="AF31" s="25"/>
      <c r="AG31">
        <f t="shared" si="2"/>
        <v>1019.6716927629427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-116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695.27659042511482</v>
      </c>
      <c r="P32" s="37">
        <v>74.86</v>
      </c>
      <c r="Q32" s="37">
        <v>26.573067420918953</v>
      </c>
      <c r="R32" s="39">
        <v>18.5</v>
      </c>
      <c r="S32" s="39">
        <v>0</v>
      </c>
      <c r="T32" s="38">
        <f>SUMPRODUCT(LTA!J32:AN32,LTA!J$101:AN$101,LTA!J$105:AN$105)</f>
        <v>2.08</v>
      </c>
      <c r="U32" s="38">
        <f>SUMPRODUCT(LTA!J32:AN32,LTA!J$102:AN$102,LTA!J$105:AN$105)</f>
        <v>276.57000000000005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2.2999999999999998</v>
      </c>
      <c r="AB32" s="76">
        <f>-STOA!P32</f>
        <v>0</v>
      </c>
      <c r="AC32">
        <f t="shared" si="0"/>
        <v>9.5148799568289775</v>
      </c>
      <c r="AD32">
        <f t="shared" si="1"/>
        <v>971.40602788920478</v>
      </c>
      <c r="AE32">
        <f>'IDT-1'!F32</f>
        <v>109</v>
      </c>
      <c r="AF32" s="25"/>
      <c r="AG32">
        <f t="shared" si="2"/>
        <v>1080.4060278892048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-119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714.5922816334305</v>
      </c>
      <c r="P33" s="37">
        <v>74.86</v>
      </c>
      <c r="Q33" s="37">
        <v>26.573067420918953</v>
      </c>
      <c r="R33" s="39">
        <v>22.7</v>
      </c>
      <c r="S33" s="39">
        <v>0</v>
      </c>
      <c r="T33" s="38">
        <f>SUMPRODUCT(LTA!J33:AN33,LTA!J$101:AN$101,LTA!J$105:AN$105)</f>
        <v>5.37</v>
      </c>
      <c r="U33" s="38">
        <f>SUMPRODUCT(LTA!J33:AN33,LTA!J$102:AN$102,LTA!J$105:AN$105)</f>
        <v>284.15000000000003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2.2999999999999998</v>
      </c>
      <c r="AB33" s="76">
        <f>-STOA!P33</f>
        <v>0</v>
      </c>
      <c r="AC33">
        <f t="shared" si="0"/>
        <v>9.633723300884359</v>
      </c>
      <c r="AD33">
        <f t="shared" si="1"/>
        <v>1024.6728757534652</v>
      </c>
      <c r="AE33">
        <f>'IDT-1'!F33</f>
        <v>48.055999999999997</v>
      </c>
      <c r="AF33" s="25"/>
      <c r="AG33">
        <f t="shared" si="2"/>
        <v>1072.7288757534652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-100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689.38317883309742</v>
      </c>
      <c r="P34" s="37">
        <v>74.86</v>
      </c>
      <c r="Q34" s="37">
        <v>26.573067420918953</v>
      </c>
      <c r="R34" s="39">
        <v>23.699999999999996</v>
      </c>
      <c r="S34" s="39">
        <v>0</v>
      </c>
      <c r="T34" s="38">
        <f>SUMPRODUCT(LTA!J34:AN34,LTA!J$101:AN$101,LTA!J$105:AN$105)</f>
        <v>8.69</v>
      </c>
      <c r="U34" s="38">
        <f>SUMPRODUCT(LTA!J34:AN34,LTA!J$102:AN$102,LTA!J$105:AN$105)</f>
        <v>292.51000000000005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30.73</v>
      </c>
      <c r="Z34" s="35">
        <f>IEX!P34</f>
        <v>0</v>
      </c>
      <c r="AA34" s="76">
        <f>STOA!J34</f>
        <v>2.2999999999999998</v>
      </c>
      <c r="AB34" s="76">
        <f>-STOA!P34</f>
        <v>0</v>
      </c>
      <c r="AC34">
        <f t="shared" si="0"/>
        <v>9.5870186602592575</v>
      </c>
      <c r="AD34">
        <f t="shared" si="1"/>
        <v>1066.9204775937574</v>
      </c>
      <c r="AE34">
        <f>'IDT-1'!F34</f>
        <v>38.902000000000001</v>
      </c>
      <c r="AF34" s="25"/>
      <c r="AG34">
        <f t="shared" si="2"/>
        <v>1105.8224775937574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-76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658.48813791646842</v>
      </c>
      <c r="P35" s="37">
        <v>74.86</v>
      </c>
      <c r="Q35" s="37">
        <v>26.573067420918953</v>
      </c>
      <c r="R35" s="39">
        <v>23.699999999999996</v>
      </c>
      <c r="S35" s="39">
        <v>0</v>
      </c>
      <c r="T35" s="38">
        <f>SUMPRODUCT(LTA!J35:AN35,LTA!J$101:AN$101,LTA!J$105:AN$105)</f>
        <v>18.13</v>
      </c>
      <c r="U35" s="38">
        <f>SUMPRODUCT(LTA!J35:AN35,LTA!J$102:AN$102,LTA!J$105:AN$105)</f>
        <v>302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51.86</v>
      </c>
      <c r="Z35" s="35">
        <f>IEX!P35</f>
        <v>0</v>
      </c>
      <c r="AA35" s="76">
        <f>STOA!J35</f>
        <v>2.2999999999999998</v>
      </c>
      <c r="AB35" s="76">
        <f>-STOA!P35</f>
        <v>0</v>
      </c>
      <c r="AC35">
        <f t="shared" si="0"/>
        <v>9.5248629303052752</v>
      </c>
      <c r="AD35">
        <f t="shared" si="1"/>
        <v>1093.1475924070821</v>
      </c>
      <c r="AE35">
        <f>'IDT-1'!F35</f>
        <v>20.138000000000002</v>
      </c>
      <c r="AF35" s="25"/>
      <c r="AG35">
        <f t="shared" si="2"/>
        <v>1113.285592407082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-59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642.24139028494812</v>
      </c>
      <c r="P36" s="37">
        <v>74.86</v>
      </c>
      <c r="Q36" s="37">
        <v>26.573067420918953</v>
      </c>
      <c r="R36" s="39">
        <v>23.699999999999996</v>
      </c>
      <c r="S36" s="39">
        <v>0</v>
      </c>
      <c r="T36" s="38">
        <f>SUMPRODUCT(LTA!J36:AN36,LTA!J$101:AN$101,LTA!J$105:AN$105)</f>
        <v>24.62</v>
      </c>
      <c r="U36" s="38">
        <f>SUMPRODUCT(LTA!J36:AN36,LTA!J$102:AN$102,LTA!J$105:AN$105)</f>
        <v>310.67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60.51</v>
      </c>
      <c r="Z36" s="35">
        <f>IEX!P36</f>
        <v>0</v>
      </c>
      <c r="AA36" s="76">
        <f>STOA!J36</f>
        <v>2.2999999999999998</v>
      </c>
      <c r="AB36" s="76">
        <f>-STOA!P36</f>
        <v>0</v>
      </c>
      <c r="AC36">
        <f t="shared" si="0"/>
        <v>9.4737978428229557</v>
      </c>
      <c r="AD36">
        <f t="shared" si="1"/>
        <v>1114.7619098630441</v>
      </c>
      <c r="AE36">
        <f>'IDT-1'!F36</f>
        <v>21.510999999999999</v>
      </c>
      <c r="AF36" s="25"/>
      <c r="AG36">
        <f t="shared" si="2"/>
        <v>1136.2729098630441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-45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626.83406169178568</v>
      </c>
      <c r="P37" s="37">
        <v>74.86</v>
      </c>
      <c r="Q37" s="37">
        <v>26.573067420918953</v>
      </c>
      <c r="R37" s="39">
        <v>24.199999999999996</v>
      </c>
      <c r="S37" s="39">
        <v>0</v>
      </c>
      <c r="T37" s="38">
        <f>SUMPRODUCT(LTA!J37:AN37,LTA!J$101:AN$101,LTA!J$105:AN$105)</f>
        <v>33.14</v>
      </c>
      <c r="U37" s="38">
        <f>SUMPRODUCT(LTA!J37:AN37,LTA!J$102:AN$102,LTA!J$105:AN$105)</f>
        <v>319.74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59.54</v>
      </c>
      <c r="Z37" s="35">
        <f>IEX!P37</f>
        <v>0</v>
      </c>
      <c r="AA37" s="76">
        <f>STOA!J37</f>
        <v>2.2999999999999998</v>
      </c>
      <c r="AB37" s="76">
        <f>-STOA!P37</f>
        <v>0</v>
      </c>
      <c r="AC37">
        <f t="shared" si="0"/>
        <v>9.4242661335354576</v>
      </c>
      <c r="AD37">
        <f t="shared" si="1"/>
        <v>1124.5241129791693</v>
      </c>
      <c r="AE37">
        <f>'IDT-1'!F37</f>
        <v>16.934000000000001</v>
      </c>
      <c r="AF37" s="25"/>
      <c r="AG37">
        <f t="shared" si="2"/>
        <v>1141.4581129791693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-37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615.35044161505948</v>
      </c>
      <c r="P38" s="37">
        <v>74.86</v>
      </c>
      <c r="Q38" s="37">
        <v>26.573067420918953</v>
      </c>
      <c r="R38" s="39">
        <v>24.2</v>
      </c>
      <c r="S38" s="39">
        <v>0</v>
      </c>
      <c r="T38" s="38">
        <f>SUMPRODUCT(LTA!J38:AN38,LTA!J$101:AN$101,LTA!J$105:AN$105)</f>
        <v>41.68</v>
      </c>
      <c r="U38" s="38">
        <f>SUMPRODUCT(LTA!J38:AN38,LTA!J$102:AN$102,LTA!J$105:AN$105)</f>
        <v>327.68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28.81</v>
      </c>
      <c r="Z38" s="35">
        <f>IEX!P38</f>
        <v>0</v>
      </c>
      <c r="AA38" s="76">
        <f>STOA!J38</f>
        <v>2.2999999999999998</v>
      </c>
      <c r="AB38" s="76">
        <f>-STOA!P38</f>
        <v>0</v>
      </c>
      <c r="AC38">
        <f t="shared" si="0"/>
        <v>9.0820401678501135</v>
      </c>
      <c r="AD38">
        <f t="shared" si="1"/>
        <v>1117.1327188681282</v>
      </c>
      <c r="AE38">
        <f>'IDT-1'!F38</f>
        <v>26.087</v>
      </c>
      <c r="AF38" s="25"/>
      <c r="AG38">
        <f t="shared" si="2"/>
        <v>1143.2197188681282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-19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603.8857284038952</v>
      </c>
      <c r="P39" s="37">
        <v>74.86</v>
      </c>
      <c r="Q39" s="37">
        <v>26.573489624376155</v>
      </c>
      <c r="R39" s="39">
        <v>24.2</v>
      </c>
      <c r="S39" s="39">
        <v>0</v>
      </c>
      <c r="T39" s="38">
        <f>SUMPRODUCT(LTA!J39:AN39,LTA!J$101:AN$101,LTA!J$105:AN$105)</f>
        <v>48.95</v>
      </c>
      <c r="U39" s="38">
        <f>SUMPRODUCT(LTA!J39:AN39,LTA!J$102:AN$102,LTA!J$105:AN$105)</f>
        <v>288.5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39.380000000000003</v>
      </c>
      <c r="Z39" s="35">
        <f>IEX!P39</f>
        <v>0</v>
      </c>
      <c r="AA39" s="76">
        <f>STOA!J39</f>
        <v>2.2999999999999998</v>
      </c>
      <c r="AB39" s="76">
        <f>-STOA!P39</f>
        <v>0</v>
      </c>
      <c r="AC39">
        <f t="shared" si="0"/>
        <v>8.8640796506205159</v>
      </c>
      <c r="AD39">
        <f t="shared" si="1"/>
        <v>1127.5563883776508</v>
      </c>
      <c r="AE39">
        <f>'IDT-1'!F39</f>
        <v>26.087</v>
      </c>
      <c r="AF39" s="25"/>
      <c r="AG39">
        <f t="shared" si="2"/>
        <v>1153.6433883776508</v>
      </c>
      <c r="AI39" s="35">
        <f>PXIL!J39</f>
        <v>0</v>
      </c>
      <c r="AJ39" s="35">
        <f>PXIL!P39</f>
        <v>0</v>
      </c>
      <c r="AK39" s="35">
        <f>RTM_IEX!J39</f>
        <v>24.01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603.88582458956864</v>
      </c>
      <c r="P40" s="37">
        <v>74.86</v>
      </c>
      <c r="Q40" s="37">
        <v>26.573489624376155</v>
      </c>
      <c r="R40" s="39">
        <v>24.2</v>
      </c>
      <c r="S40" s="39">
        <v>0</v>
      </c>
      <c r="T40" s="38">
        <f>SUMPRODUCT(LTA!J40:AN40,LTA!J$101:AN$101,LTA!J$105:AN$105)</f>
        <v>56.41</v>
      </c>
      <c r="U40" s="38">
        <f>SUMPRODUCT(LTA!J40:AN40,LTA!J$102:AN$102,LTA!J$105:AN$105)</f>
        <v>296.11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89.32</v>
      </c>
      <c r="Z40" s="35">
        <f>IEX!P40</f>
        <v>0</v>
      </c>
      <c r="AA40" s="76">
        <f>STOA!J40</f>
        <v>2.2999999999999998</v>
      </c>
      <c r="AB40" s="76">
        <f>-STOA!P40</f>
        <v>0</v>
      </c>
      <c r="AC40">
        <f t="shared" si="0"/>
        <v>9.3112544008687692</v>
      </c>
      <c r="AD40">
        <f t="shared" si="1"/>
        <v>1184.4393098130759</v>
      </c>
      <c r="AE40">
        <f>'IDT-1'!F40</f>
        <v>32</v>
      </c>
      <c r="AF40" s="25"/>
      <c r="AG40">
        <f t="shared" si="2"/>
        <v>1216.4393098130759</v>
      </c>
      <c r="AI40" s="35">
        <f>PXIL!J40</f>
        <v>0</v>
      </c>
      <c r="AJ40" s="35">
        <f>PXIL!P40</f>
        <v>0</v>
      </c>
      <c r="AK40" s="35">
        <f>RTM_IEX!J40</f>
        <v>16.329999999999998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608.63806994826757</v>
      </c>
      <c r="P41" s="37">
        <v>74.86</v>
      </c>
      <c r="Q41" s="37">
        <v>26.573489624376155</v>
      </c>
      <c r="R41" s="39">
        <v>24.2</v>
      </c>
      <c r="S41" s="39">
        <v>0</v>
      </c>
      <c r="T41" s="38">
        <f>SUMPRODUCT(LTA!J41:AN41,LTA!J$101:AN$101,LTA!J$105:AN$105)</f>
        <v>60.88</v>
      </c>
      <c r="U41" s="38">
        <f>SUMPRODUCT(LTA!J41:AN41,LTA!J$102:AN$102,LTA!J$105:AN$105)</f>
        <v>352.54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45.14</v>
      </c>
      <c r="Z41" s="35">
        <f>IEX!P41</f>
        <v>0</v>
      </c>
      <c r="AA41" s="76">
        <f>STOA!J41</f>
        <v>2.2999999999999998</v>
      </c>
      <c r="AB41" s="76">
        <f>-STOA!P41</f>
        <v>0</v>
      </c>
      <c r="AC41">
        <f t="shared" si="0"/>
        <v>9.6500940094055867</v>
      </c>
      <c r="AD41">
        <f t="shared" si="1"/>
        <v>1151.2427155632383</v>
      </c>
      <c r="AE41">
        <f>'IDT-1'!F41</f>
        <v>116</v>
      </c>
      <c r="AF41" s="25"/>
      <c r="AG41">
        <f t="shared" si="2"/>
        <v>1267.2427155632383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-38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618.3971704917459</v>
      </c>
      <c r="P42" s="37">
        <v>74.86</v>
      </c>
      <c r="Q42" s="37">
        <v>26.573489624376155</v>
      </c>
      <c r="R42" s="39">
        <v>24.2</v>
      </c>
      <c r="S42" s="39">
        <v>0</v>
      </c>
      <c r="T42" s="38">
        <f>SUMPRODUCT(LTA!J42:AN42,LTA!J$101:AN$101,LTA!J$105:AN$105)</f>
        <v>68.33</v>
      </c>
      <c r="U42" s="38">
        <f>SUMPRODUCT(LTA!J42:AN42,LTA!J$102:AN$102,LTA!J$105:AN$105)</f>
        <v>360.01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72.989999999999995</v>
      </c>
      <c r="Z42" s="35">
        <f>IEX!P42</f>
        <v>0</v>
      </c>
      <c r="AA42" s="76">
        <f>STOA!J42</f>
        <v>2.2999999999999998</v>
      </c>
      <c r="AB42" s="76">
        <f>-STOA!P42</f>
        <v>0</v>
      </c>
      <c r="AC42">
        <f t="shared" si="0"/>
        <v>10.130572858188154</v>
      </c>
      <c r="AD42">
        <f t="shared" si="1"/>
        <v>1194.2913372579339</v>
      </c>
      <c r="AE42">
        <f>'IDT-1'!F42</f>
        <v>108</v>
      </c>
      <c r="AF42" s="25"/>
      <c r="AG42">
        <f t="shared" si="2"/>
        <v>1302.2913372579339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-47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618.57061499693998</v>
      </c>
      <c r="P43" s="37">
        <v>74.859999999999985</v>
      </c>
      <c r="Q43" s="37">
        <v>26.573510835095135</v>
      </c>
      <c r="R43" s="39">
        <v>24.2</v>
      </c>
      <c r="S43" s="39">
        <v>0</v>
      </c>
      <c r="T43" s="38">
        <f>SUMPRODUCT(LTA!J43:AN43,LTA!J$101:AN$101,LTA!J$105:AN$105)</f>
        <v>73.709999999999994</v>
      </c>
      <c r="U43" s="38">
        <f>SUMPRODUCT(LTA!J43:AN43,LTA!J$102:AN$102,LTA!J$105:AN$105)</f>
        <v>364.69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143.1</v>
      </c>
      <c r="Z43" s="35">
        <f>IEX!P43</f>
        <v>0</v>
      </c>
      <c r="AA43" s="76">
        <f>STOA!J43</f>
        <v>2.2999999999999998</v>
      </c>
      <c r="AB43" s="76">
        <f>-STOA!P43</f>
        <v>0</v>
      </c>
      <c r="AC43">
        <f t="shared" si="0"/>
        <v>10.828003755315715</v>
      </c>
      <c r="AD43">
        <f t="shared" si="1"/>
        <v>1264.9373720767194</v>
      </c>
      <c r="AE43">
        <f>'IDT-1'!F43</f>
        <v>40</v>
      </c>
      <c r="AF43" s="25"/>
      <c r="AG43">
        <f t="shared" si="2"/>
        <v>1304.9373720767194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-56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609.12587157870234</v>
      </c>
      <c r="P44" s="37">
        <v>74.859999999999985</v>
      </c>
      <c r="Q44" s="37">
        <v>26.573510835095135</v>
      </c>
      <c r="R44" s="39">
        <v>24.2</v>
      </c>
      <c r="S44" s="39">
        <v>0</v>
      </c>
      <c r="T44" s="38">
        <f>SUMPRODUCT(LTA!J44:AN44,LTA!J$101:AN$101,LTA!J$105:AN$105)</f>
        <v>78.010000000000005</v>
      </c>
      <c r="U44" s="38">
        <f>SUMPRODUCT(LTA!J44:AN44,LTA!J$102:AN$102,LTA!J$105:AN$105)</f>
        <v>370.56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137.34</v>
      </c>
      <c r="Z44" s="35">
        <f>IEX!P44</f>
        <v>0</v>
      </c>
      <c r="AA44" s="76">
        <f>STOA!J44</f>
        <v>2.2999999999999998</v>
      </c>
      <c r="AB44" s="76">
        <f>-STOA!P44</f>
        <v>0</v>
      </c>
      <c r="AC44">
        <f t="shared" si="0"/>
        <v>10.686535618979605</v>
      </c>
      <c r="AD44">
        <f t="shared" si="1"/>
        <v>1273.0440967948177</v>
      </c>
      <c r="AE44">
        <f>'IDT-1'!F44</f>
        <v>45</v>
      </c>
      <c r="AF44" s="25"/>
      <c r="AG44">
        <f t="shared" si="2"/>
        <v>1318.0440967948177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-43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608.63806994826757</v>
      </c>
      <c r="P45" s="37">
        <v>74.859999999999985</v>
      </c>
      <c r="Q45" s="37">
        <v>26.573510835095135</v>
      </c>
      <c r="R45" s="39">
        <v>24.2</v>
      </c>
      <c r="S45" s="39">
        <v>0</v>
      </c>
      <c r="T45" s="38">
        <f>SUMPRODUCT(LTA!J45:AN45,LTA!J$101:AN$101,LTA!J$105:AN$105)</f>
        <v>82.3</v>
      </c>
      <c r="U45" s="38">
        <f>SUMPRODUCT(LTA!J45:AN45,LTA!J$102:AN$102,LTA!J$105:AN$105)</f>
        <v>374.52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133.5</v>
      </c>
      <c r="Z45" s="35">
        <f>IEX!P45</f>
        <v>0</v>
      </c>
      <c r="AA45" s="76">
        <f>STOA!J45</f>
        <v>2.2999999999999998</v>
      </c>
      <c r="AB45" s="76">
        <f>-STOA!P45</f>
        <v>0</v>
      </c>
      <c r="AC45">
        <f t="shared" si="0"/>
        <v>10.850771177066486</v>
      </c>
      <c r="AD45">
        <f t="shared" si="1"/>
        <v>1259.8020596062961</v>
      </c>
      <c r="AE45">
        <f>'IDT-1'!F45</f>
        <v>50</v>
      </c>
      <c r="AF45" s="25"/>
      <c r="AG45">
        <f t="shared" si="2"/>
        <v>1309.8020596062961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-60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609.61674114391974</v>
      </c>
      <c r="P46" s="37">
        <v>74.859999999999985</v>
      </c>
      <c r="Q46" s="37">
        <v>26.573510835095135</v>
      </c>
      <c r="R46" s="39">
        <v>24.2</v>
      </c>
      <c r="S46" s="39">
        <v>0</v>
      </c>
      <c r="T46" s="38">
        <f>SUMPRODUCT(LTA!J46:AN46,LTA!J$101:AN$101,LTA!J$105:AN$105)</f>
        <v>86.57</v>
      </c>
      <c r="U46" s="38">
        <f>SUMPRODUCT(LTA!J46:AN46,LTA!J$102:AN$102,LTA!J$105:AN$105)</f>
        <v>377.19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127.73</v>
      </c>
      <c r="Z46" s="35">
        <f>IEX!P46</f>
        <v>0</v>
      </c>
      <c r="AA46" s="76">
        <f>STOA!J46</f>
        <v>2.2999999999999998</v>
      </c>
      <c r="AB46" s="76">
        <f>-STOA!P46</f>
        <v>0</v>
      </c>
      <c r="AC46">
        <f t="shared" si="0"/>
        <v>10.867530812392575</v>
      </c>
      <c r="AD46">
        <f t="shared" si="1"/>
        <v>1261.9339711666225</v>
      </c>
      <c r="AE46">
        <f>'IDT-1'!F46</f>
        <v>55</v>
      </c>
      <c r="AF46" s="25"/>
      <c r="AG46">
        <f t="shared" si="2"/>
        <v>1316.9339711666225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-60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578.66895672934527</v>
      </c>
      <c r="P47" s="37">
        <v>74.859999999999985</v>
      </c>
      <c r="Q47" s="37">
        <v>26.573510835095135</v>
      </c>
      <c r="R47" s="39">
        <v>24.2</v>
      </c>
      <c r="S47" s="39">
        <v>0</v>
      </c>
      <c r="T47" s="38">
        <f>SUMPRODUCT(LTA!J47:AN47,LTA!J$101:AN$101,LTA!J$105:AN$105)</f>
        <v>97.92</v>
      </c>
      <c r="U47" s="38">
        <f>SUMPRODUCT(LTA!J47:AN47,LTA!J$102:AN$102,LTA!J$105:AN$105)</f>
        <v>361.96000000000004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112.37</v>
      </c>
      <c r="Z47" s="35">
        <f>IEX!P47</f>
        <v>0</v>
      </c>
      <c r="AA47" s="76">
        <f>STOA!J47</f>
        <v>2.2999999999999998</v>
      </c>
      <c r="AB47" s="76">
        <f>-STOA!P47</f>
        <v>0</v>
      </c>
      <c r="AC47">
        <f t="shared" si="0"/>
        <v>10.1223067712417</v>
      </c>
      <c r="AD47">
        <f t="shared" si="1"/>
        <v>1257.4914107931988</v>
      </c>
      <c r="AE47">
        <f>'IDT-1'!F47</f>
        <v>60</v>
      </c>
      <c r="AF47" s="25"/>
      <c r="AG47">
        <f t="shared" si="2"/>
        <v>1317.4914107931988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-15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578.66895672934527</v>
      </c>
      <c r="P48" s="37">
        <v>74.859999999999985</v>
      </c>
      <c r="Q48" s="37">
        <v>26.573510835095135</v>
      </c>
      <c r="R48" s="39">
        <v>24.2</v>
      </c>
      <c r="S48" s="39">
        <v>0</v>
      </c>
      <c r="T48" s="38">
        <f>SUMPRODUCT(LTA!J48:AN48,LTA!J$101:AN$101,LTA!J$105:AN$105)</f>
        <v>101.35</v>
      </c>
      <c r="U48" s="38">
        <f>SUMPRODUCT(LTA!J48:AN48,LTA!J$102:AN$102,LTA!J$105:AN$105)</f>
        <v>335.36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104.68</v>
      </c>
      <c r="Z48" s="35">
        <f>IEX!P48</f>
        <v>0</v>
      </c>
      <c r="AA48" s="76">
        <f>STOA!J48</f>
        <v>2.2999999999999998</v>
      </c>
      <c r="AB48" s="76">
        <f>-STOA!P48</f>
        <v>0</v>
      </c>
      <c r="AC48">
        <f t="shared" si="0"/>
        <v>9.7636789970026374</v>
      </c>
      <c r="AD48">
        <f t="shared" si="1"/>
        <v>1241.990038567438</v>
      </c>
      <c r="AE48">
        <f>'IDT-1'!F48</f>
        <v>60</v>
      </c>
      <c r="AF48" s="25"/>
      <c r="AG48">
        <f t="shared" si="2"/>
        <v>1301.990038567438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579.43817987216369</v>
      </c>
      <c r="P49" s="37">
        <v>74.859999999999985</v>
      </c>
      <c r="Q49" s="37">
        <v>26.573510835095135</v>
      </c>
      <c r="R49" s="39">
        <v>24.2</v>
      </c>
      <c r="S49" s="39">
        <v>0</v>
      </c>
      <c r="T49" s="38">
        <f>SUMPRODUCT(LTA!J49:AN49,LTA!J$101:AN$101,LTA!J$105:AN$105)</f>
        <v>102.69</v>
      </c>
      <c r="U49" s="38">
        <f>SUMPRODUCT(LTA!J49:AN49,LTA!J$102:AN$102,LTA!J$105:AN$105)</f>
        <v>336.56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97</v>
      </c>
      <c r="Z49" s="35">
        <f>IEX!P49</f>
        <v>0</v>
      </c>
      <c r="AA49" s="76">
        <f>STOA!J49</f>
        <v>2.2999999999999998</v>
      </c>
      <c r="AB49" s="76">
        <f>-STOA!P49</f>
        <v>0</v>
      </c>
      <c r="AC49">
        <f t="shared" si="0"/>
        <v>9.8082001203426614</v>
      </c>
      <c r="AD49">
        <f t="shared" si="1"/>
        <v>1227.5747405869161</v>
      </c>
      <c r="AE49">
        <f>'IDT-1'!F49</f>
        <v>59</v>
      </c>
      <c r="AF49" s="25"/>
      <c r="AG49">
        <f t="shared" si="2"/>
        <v>1286.5747405869161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578.93817998061763</v>
      </c>
      <c r="P50" s="37">
        <v>74.859999999999985</v>
      </c>
      <c r="Q50" s="37">
        <v>26.573510835095135</v>
      </c>
      <c r="R50" s="39">
        <v>24.2</v>
      </c>
      <c r="S50" s="39">
        <v>0</v>
      </c>
      <c r="T50" s="38">
        <f>SUMPRODUCT(LTA!J50:AN50,LTA!J$101:AN$101,LTA!J$105:AN$105)</f>
        <v>104.95</v>
      </c>
      <c r="U50" s="38">
        <f>SUMPRODUCT(LTA!J50:AN50,LTA!J$102:AN$102,LTA!J$105:AN$105)</f>
        <v>336.14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93.16</v>
      </c>
      <c r="Z50" s="35">
        <f>IEX!P50</f>
        <v>0</v>
      </c>
      <c r="AA50" s="76">
        <f>STOA!J50</f>
        <v>2.2999999999999998</v>
      </c>
      <c r="AB50" s="76">
        <f>-STOA!P50</f>
        <v>0</v>
      </c>
      <c r="AC50">
        <f t="shared" si="0"/>
        <v>9.8280067126016259</v>
      </c>
      <c r="AD50">
        <f t="shared" si="1"/>
        <v>1220.0549341031115</v>
      </c>
      <c r="AE50">
        <f>'IDT-1'!F50</f>
        <v>59</v>
      </c>
      <c r="AF50" s="25"/>
      <c r="AG50">
        <f t="shared" si="2"/>
        <v>1279.0549341031115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-15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523.26938650235684</v>
      </c>
      <c r="P51" s="37">
        <v>72.849999999999994</v>
      </c>
      <c r="Q51" s="37">
        <v>26.573489624376155</v>
      </c>
      <c r="R51" s="39">
        <v>24.2</v>
      </c>
      <c r="S51" s="39">
        <v>0</v>
      </c>
      <c r="T51" s="38">
        <f>SUMPRODUCT(LTA!J51:AN51,LTA!J$101:AN$101,LTA!J$105:AN$105)</f>
        <v>105.07</v>
      </c>
      <c r="U51" s="38">
        <f>SUMPRODUCT(LTA!J51:AN51,LTA!J$102:AN$102,LTA!J$105:AN$105)</f>
        <v>335.53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89.32</v>
      </c>
      <c r="Z51" s="35">
        <f>IEX!P51</f>
        <v>0</v>
      </c>
      <c r="AA51" s="76">
        <f>STOA!J51</f>
        <v>2.2999999999999998</v>
      </c>
      <c r="AB51" s="76">
        <f>-STOA!P51</f>
        <v>0</v>
      </c>
      <c r="AC51">
        <f t="shared" si="0"/>
        <v>9.5635341837885175</v>
      </c>
      <c r="AD51">
        <f t="shared" si="1"/>
        <v>1216.5305919429445</v>
      </c>
      <c r="AE51">
        <f>'IDT-1'!F51</f>
        <v>64</v>
      </c>
      <c r="AF51" s="25"/>
      <c r="AG51">
        <f t="shared" si="2"/>
        <v>1280.5305919429445</v>
      </c>
      <c r="AI51" s="35">
        <f>PXIL!J51</f>
        <v>0</v>
      </c>
      <c r="AJ51" s="35">
        <f>PXIL!P51</f>
        <v>0</v>
      </c>
      <c r="AK51" s="35">
        <f>RTM_IEX!J51</f>
        <v>43.22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-3.0000000000000002E-2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521.32817998061773</v>
      </c>
      <c r="P52" s="37">
        <v>72.849999999999994</v>
      </c>
      <c r="Q52" s="37">
        <v>26.573489624376155</v>
      </c>
      <c r="R52" s="39">
        <v>24.2</v>
      </c>
      <c r="S52" s="39">
        <v>0</v>
      </c>
      <c r="T52" s="38">
        <f>SUMPRODUCT(LTA!J52:AN52,LTA!J$101:AN$101,LTA!J$105:AN$105)</f>
        <v>105.03</v>
      </c>
      <c r="U52" s="38">
        <f>SUMPRODUCT(LTA!J52:AN52,LTA!J$102:AN$102,LTA!J$105:AN$105)</f>
        <v>334.53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82.59</v>
      </c>
      <c r="Z52" s="35">
        <f>IEX!P52</f>
        <v>0</v>
      </c>
      <c r="AA52" s="76">
        <f>STOA!J52</f>
        <v>2.2999999999999998</v>
      </c>
      <c r="AB52" s="76">
        <f>-STOA!P52</f>
        <v>0</v>
      </c>
      <c r="AC52">
        <f t="shared" si="0"/>
        <v>9.5629026124674308</v>
      </c>
      <c r="AD52">
        <f t="shared" si="1"/>
        <v>1216.3900169925262</v>
      </c>
      <c r="AE52">
        <f>'IDT-1'!F52</f>
        <v>64</v>
      </c>
      <c r="AF52" s="25"/>
      <c r="AG52">
        <f t="shared" si="2"/>
        <v>1280.3900169925262</v>
      </c>
      <c r="AI52" s="35">
        <f>PXIL!J52</f>
        <v>0</v>
      </c>
      <c r="AJ52" s="35">
        <f>PXIL!P52</f>
        <v>0</v>
      </c>
      <c r="AK52" s="35">
        <f>RTM_IEX!J52</f>
        <v>52.82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-3.0000000000000002E-2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522.67811387192216</v>
      </c>
      <c r="P53" s="37">
        <v>74.859999999999985</v>
      </c>
      <c r="Q53" s="37">
        <v>26.573489624376155</v>
      </c>
      <c r="R53" s="39">
        <v>24.2</v>
      </c>
      <c r="S53" s="39">
        <v>0</v>
      </c>
      <c r="T53" s="38">
        <f>SUMPRODUCT(LTA!J53:AN53,LTA!J$101:AN$101,LTA!J$105:AN$105)</f>
        <v>105.08</v>
      </c>
      <c r="U53" s="38">
        <f>SUMPRODUCT(LTA!J53:AN53,LTA!J$102:AN$102,LTA!J$105:AN$105)</f>
        <v>333.21999999999997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66.27</v>
      </c>
      <c r="Z53" s="35">
        <f>IEX!P53</f>
        <v>0</v>
      </c>
      <c r="AA53" s="76">
        <f>STOA!J53</f>
        <v>2.2999999999999998</v>
      </c>
      <c r="AB53" s="76">
        <f>-STOA!P53</f>
        <v>0</v>
      </c>
      <c r="AC53">
        <f t="shared" si="0"/>
        <v>9.3771060968196043</v>
      </c>
      <c r="AD53">
        <f t="shared" si="1"/>
        <v>1192.7557473994787</v>
      </c>
      <c r="AE53">
        <f>'IDT-1'!F53</f>
        <v>74</v>
      </c>
      <c r="AF53" s="25"/>
      <c r="AG53">
        <f t="shared" si="2"/>
        <v>1266.7557473994787</v>
      </c>
      <c r="AI53" s="35">
        <f>PXIL!J53</f>
        <v>0</v>
      </c>
      <c r="AJ53" s="35">
        <f>PXIL!P53</f>
        <v>0</v>
      </c>
      <c r="AK53" s="35">
        <f>RTM_IEX!J53</f>
        <v>43.22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-3.0000000000000002E-2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520.68470987192211</v>
      </c>
      <c r="P54" s="37">
        <v>74.859999999999985</v>
      </c>
      <c r="Q54" s="37">
        <v>26.573489624376155</v>
      </c>
      <c r="R54" s="39">
        <v>24.2</v>
      </c>
      <c r="S54" s="39">
        <v>0</v>
      </c>
      <c r="T54" s="38">
        <f>SUMPRODUCT(LTA!J54:AN54,LTA!J$101:AN$101,LTA!J$105:AN$105)</f>
        <v>104.98</v>
      </c>
      <c r="U54" s="38">
        <f>SUMPRODUCT(LTA!J54:AN54,LTA!J$102:AN$102,LTA!J$105:AN$105)</f>
        <v>330.49999999999994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22.09</v>
      </c>
      <c r="Z54" s="35">
        <f>IEX!P54</f>
        <v>0</v>
      </c>
      <c r="AA54" s="76">
        <f>STOA!J54</f>
        <v>2.2999999999999998</v>
      </c>
      <c r="AB54" s="76">
        <f>-STOA!P54</f>
        <v>0</v>
      </c>
      <c r="AC54">
        <f t="shared" si="0"/>
        <v>8.9950355456196043</v>
      </c>
      <c r="AD54">
        <f t="shared" si="1"/>
        <v>1144.1544139506786</v>
      </c>
      <c r="AE54">
        <f>'IDT-1'!F54</f>
        <v>89</v>
      </c>
      <c r="AF54" s="25"/>
      <c r="AG54">
        <f t="shared" si="2"/>
        <v>1233.1544139506786</v>
      </c>
      <c r="AI54" s="35">
        <f>PXIL!J54</f>
        <v>0</v>
      </c>
      <c r="AJ54" s="35">
        <f>PXIL!P54</f>
        <v>0</v>
      </c>
      <c r="AK54" s="35">
        <f>RTM_IEX!J54</f>
        <v>43.23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-3.0000000000000002E-2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460.25879236738899</v>
      </c>
      <c r="P55" s="37">
        <v>19.100000000000001</v>
      </c>
      <c r="Q55" s="37">
        <v>7.7513518227803946</v>
      </c>
      <c r="R55" s="39">
        <v>24.2</v>
      </c>
      <c r="S55" s="39">
        <v>0</v>
      </c>
      <c r="T55" s="38">
        <f>SUMPRODUCT(LTA!J55:AN55,LTA!J$101:AN$101,LTA!J$105:AN$105)</f>
        <v>102.69</v>
      </c>
      <c r="U55" s="38">
        <f>SUMPRODUCT(LTA!J55:AN55,LTA!J$102:AN$102,LTA!J$105:AN$105)</f>
        <v>309.20999999999998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41.3</v>
      </c>
      <c r="Z55" s="35">
        <f>IEX!P55</f>
        <v>0</v>
      </c>
      <c r="AA55" s="76">
        <f>STOA!J55</f>
        <v>2.2999999999999998</v>
      </c>
      <c r="AB55" s="76">
        <f>-STOA!P55</f>
        <v>0</v>
      </c>
      <c r="AC55">
        <f t="shared" si="0"/>
        <v>7.8329287142317989</v>
      </c>
      <c r="AD55">
        <f t="shared" si="1"/>
        <v>996.32846547593749</v>
      </c>
      <c r="AE55">
        <f>'IDT-1'!F55</f>
        <v>109</v>
      </c>
      <c r="AF55" s="25"/>
      <c r="AG55">
        <f t="shared" si="2"/>
        <v>1105.3284654759375</v>
      </c>
      <c r="AI55" s="35">
        <f>PXIL!J55</f>
        <v>0</v>
      </c>
      <c r="AJ55" s="35">
        <f>PXIL!P55</f>
        <v>0</v>
      </c>
      <c r="AK55" s="35">
        <f>RTM_IEX!J55</f>
        <v>33.619999999999997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-3.0000000000000002E-2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447.21538836738893</v>
      </c>
      <c r="P56" s="37">
        <v>19.100000000000001</v>
      </c>
      <c r="Q56" s="37">
        <v>7.7513518227803946</v>
      </c>
      <c r="R56" s="39">
        <v>24.2</v>
      </c>
      <c r="S56" s="39">
        <v>0</v>
      </c>
      <c r="T56" s="38">
        <f>SUMPRODUCT(LTA!J56:AN56,LTA!J$101:AN$101,LTA!J$105:AN$105)</f>
        <v>101.37</v>
      </c>
      <c r="U56" s="38">
        <f>SUMPRODUCT(LTA!J56:AN56,LTA!J$102:AN$102,LTA!J$105:AN$105)</f>
        <v>323.46999999999997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2.2999999999999998</v>
      </c>
      <c r="AB56" s="76">
        <f>-STOA!P56</f>
        <v>0</v>
      </c>
      <c r="AC56">
        <f t="shared" si="0"/>
        <v>7.4725421630317985</v>
      </c>
      <c r="AD56">
        <f t="shared" si="1"/>
        <v>950.48544802713764</v>
      </c>
      <c r="AE56">
        <f>'IDT-1'!F56</f>
        <v>120.861</v>
      </c>
      <c r="AF56" s="25"/>
      <c r="AG56">
        <f t="shared" si="2"/>
        <v>1071.3464480271377</v>
      </c>
      <c r="AI56" s="35">
        <f>PXIL!J56</f>
        <v>0</v>
      </c>
      <c r="AJ56" s="35">
        <f>PXIL!P56</f>
        <v>0</v>
      </c>
      <c r="AK56" s="35">
        <f>RTM_IEX!J56</f>
        <v>28.82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-3.0000000000000002E-2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448.38538836738888</v>
      </c>
      <c r="P57" s="37">
        <v>19.100000000000001</v>
      </c>
      <c r="Q57" s="37">
        <v>7.6913413570556441</v>
      </c>
      <c r="R57" s="39">
        <v>24.2</v>
      </c>
      <c r="S57" s="39">
        <v>0</v>
      </c>
      <c r="T57" s="38">
        <f>SUMPRODUCT(LTA!J57:AN57,LTA!J$101:AN$101,LTA!J$105:AN$105)</f>
        <v>95.11</v>
      </c>
      <c r="U57" s="38">
        <f>SUMPRODUCT(LTA!J57:AN57,LTA!J$102:AN$102,LTA!J$105:AN$105)</f>
        <v>318.20999999999998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14.41</v>
      </c>
      <c r="Z57" s="35">
        <f>IEX!P57</f>
        <v>0</v>
      </c>
      <c r="AA57" s="76">
        <f>STOA!J57</f>
        <v>2.2999999999999998</v>
      </c>
      <c r="AB57" s="76">
        <f>-STOA!P57</f>
        <v>0</v>
      </c>
      <c r="AC57">
        <f t="shared" si="0"/>
        <v>7.5786220813991445</v>
      </c>
      <c r="AD57">
        <f t="shared" si="1"/>
        <v>963.9793576430452</v>
      </c>
      <c r="AE57">
        <f>'IDT-1'!F57</f>
        <v>139</v>
      </c>
      <c r="AF57" s="25"/>
      <c r="AG57">
        <f t="shared" si="2"/>
        <v>1102.9793576430452</v>
      </c>
      <c r="AI57" s="35">
        <f>PXIL!J57</f>
        <v>0</v>
      </c>
      <c r="AJ57" s="35">
        <f>PXIL!P57</f>
        <v>0</v>
      </c>
      <c r="AK57" s="35">
        <f>RTM_IEX!J57</f>
        <v>38.42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-3.0000000000000002E-2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451.42167990782889</v>
      </c>
      <c r="P58" s="37">
        <v>19.100000000000001</v>
      </c>
      <c r="Q58" s="37">
        <v>7.6913413570556441</v>
      </c>
      <c r="R58" s="39">
        <v>24.2</v>
      </c>
      <c r="S58" s="39">
        <v>0</v>
      </c>
      <c r="T58" s="38">
        <f>SUMPRODUCT(LTA!J58:AN58,LTA!J$101:AN$101,LTA!J$105:AN$105)</f>
        <v>93.95</v>
      </c>
      <c r="U58" s="38">
        <f>SUMPRODUCT(LTA!J58:AN58,LTA!J$102:AN$102,LTA!J$105:AN$105)</f>
        <v>312.52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47.06</v>
      </c>
      <c r="Z58" s="35">
        <f>IEX!P58</f>
        <v>0</v>
      </c>
      <c r="AA58" s="76">
        <f>STOA!J58</f>
        <v>2.2999999999999998</v>
      </c>
      <c r="AB58" s="76">
        <f>-STOA!P58</f>
        <v>0</v>
      </c>
      <c r="AC58">
        <f t="shared" si="0"/>
        <v>7.8409851554145762</v>
      </c>
      <c r="AD58">
        <f t="shared" si="1"/>
        <v>997.35328610946988</v>
      </c>
      <c r="AE58">
        <f>'IDT-1'!F58</f>
        <v>139</v>
      </c>
      <c r="AF58" s="25"/>
      <c r="AG58">
        <f t="shared" si="2"/>
        <v>1136.35328610947</v>
      </c>
      <c r="AI58" s="35">
        <f>PXIL!J58</f>
        <v>0</v>
      </c>
      <c r="AJ58" s="35">
        <f>PXIL!P58</f>
        <v>0</v>
      </c>
      <c r="AK58" s="35">
        <f>RTM_IEX!J58</f>
        <v>43.22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-3.0000000000000002E-2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452.08190506268522</v>
      </c>
      <c r="P59" s="37">
        <v>19.21</v>
      </c>
      <c r="Q59" s="37">
        <v>7.6913413570556441</v>
      </c>
      <c r="R59" s="39">
        <v>24.2</v>
      </c>
      <c r="S59" s="39">
        <v>0</v>
      </c>
      <c r="T59" s="38">
        <f>SUMPRODUCT(LTA!J59:AN59,LTA!J$101:AN$101,LTA!J$105:AN$105)</f>
        <v>90.48</v>
      </c>
      <c r="U59" s="38">
        <f>SUMPRODUCT(LTA!J59:AN59,LTA!J$102:AN$102,LTA!J$105:AN$105)</f>
        <v>306.27999999999997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61.47</v>
      </c>
      <c r="Z59" s="35">
        <f>IEX!P59</f>
        <v>0</v>
      </c>
      <c r="AA59" s="76">
        <f>STOA!J59</f>
        <v>2.2999999999999998</v>
      </c>
      <c r="AB59" s="76">
        <f>-STOA!P59</f>
        <v>0</v>
      </c>
      <c r="AC59">
        <f t="shared" si="0"/>
        <v>7.8836529116224563</v>
      </c>
      <c r="AD59">
        <f t="shared" si="1"/>
        <v>1002.7808435081183</v>
      </c>
      <c r="AE59">
        <f>'IDT-1'!F59</f>
        <v>139</v>
      </c>
      <c r="AF59" s="25"/>
      <c r="AG59">
        <f t="shared" si="2"/>
        <v>1141.7808435081183</v>
      </c>
      <c r="AI59" s="35">
        <f>PXIL!J59</f>
        <v>0</v>
      </c>
      <c r="AJ59" s="35">
        <f>PXIL!P59</f>
        <v>0</v>
      </c>
      <c r="AK59" s="35">
        <f>RTM_IEX!J59</f>
        <v>43.22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-3.0000000000000002E-2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452.08190506268522</v>
      </c>
      <c r="P60" s="37">
        <v>19.21</v>
      </c>
      <c r="Q60" s="37">
        <v>7.6913413570556441</v>
      </c>
      <c r="R60" s="39">
        <v>24.2</v>
      </c>
      <c r="S60" s="39">
        <v>0</v>
      </c>
      <c r="T60" s="38">
        <f>SUMPRODUCT(LTA!J60:AN60,LTA!J$101:AN$101,LTA!J$105:AN$105)</f>
        <v>83.74</v>
      </c>
      <c r="U60" s="38">
        <f>SUMPRODUCT(LTA!J60:AN60,LTA!J$102:AN$102,LTA!J$105:AN$105)</f>
        <v>301.23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73.95</v>
      </c>
      <c r="Z60" s="35">
        <f>IEX!P60</f>
        <v>0</v>
      </c>
      <c r="AA60" s="76">
        <f>STOA!J60</f>
        <v>2.2999999999999998</v>
      </c>
      <c r="AB60" s="76">
        <f>-STOA!P60</f>
        <v>0</v>
      </c>
      <c r="AC60">
        <f t="shared" si="0"/>
        <v>7.9639149116224566</v>
      </c>
      <c r="AD60">
        <f t="shared" si="1"/>
        <v>1012.9905815081183</v>
      </c>
      <c r="AE60">
        <f>'IDT-1'!F60</f>
        <v>139</v>
      </c>
      <c r="AF60" s="25"/>
      <c r="AG60">
        <f t="shared" si="2"/>
        <v>1151.9905815081183</v>
      </c>
      <c r="AI60" s="35">
        <f>PXIL!J60</f>
        <v>0</v>
      </c>
      <c r="AJ60" s="35">
        <f>PXIL!P60</f>
        <v>0</v>
      </c>
      <c r="AK60" s="35">
        <f>RTM_IEX!J60</f>
        <v>52.82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-3.0000000000000002E-2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443.8519050626852</v>
      </c>
      <c r="P61" s="37">
        <v>19.21</v>
      </c>
      <c r="Q61" s="37">
        <v>7.6913413570556441</v>
      </c>
      <c r="R61" s="39">
        <v>24.2</v>
      </c>
      <c r="S61" s="39">
        <v>0</v>
      </c>
      <c r="T61" s="38">
        <f>SUMPRODUCT(LTA!J61:AN61,LTA!J$101:AN$101,LTA!J$105:AN$105)</f>
        <v>79.03</v>
      </c>
      <c r="U61" s="38">
        <f>SUMPRODUCT(LTA!J61:AN61,LTA!J$102:AN$102,LTA!J$105:AN$105)</f>
        <v>295.64999999999998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73.95</v>
      </c>
      <c r="Z61" s="35">
        <f>IEX!P61</f>
        <v>0</v>
      </c>
      <c r="AA61" s="76">
        <f>STOA!J61</f>
        <v>2.2999999999999998</v>
      </c>
      <c r="AB61" s="76">
        <f>-STOA!P61</f>
        <v>0</v>
      </c>
      <c r="AC61">
        <f t="shared" si="0"/>
        <v>7.8194589116224558</v>
      </c>
      <c r="AD61">
        <f t="shared" si="1"/>
        <v>994.61503750811846</v>
      </c>
      <c r="AE61">
        <f>'IDT-1'!F61</f>
        <v>155</v>
      </c>
      <c r="AF61" s="25"/>
      <c r="AG61">
        <f t="shared" si="2"/>
        <v>1149.6150375081183</v>
      </c>
      <c r="AI61" s="35">
        <f>PXIL!J61</f>
        <v>0</v>
      </c>
      <c r="AJ61" s="35">
        <f>PXIL!P61</f>
        <v>0</v>
      </c>
      <c r="AK61" s="35">
        <f>RTM_IEX!J61</f>
        <v>52.82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-3.0000000000000002E-2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443.8519050626852</v>
      </c>
      <c r="P62" s="37">
        <v>19.21</v>
      </c>
      <c r="Q62" s="37">
        <v>7.6913413570556441</v>
      </c>
      <c r="R62" s="39">
        <v>24.2</v>
      </c>
      <c r="S62" s="39">
        <v>0</v>
      </c>
      <c r="T62" s="38">
        <f>SUMPRODUCT(LTA!J62:AN62,LTA!J$101:AN$101,LTA!J$105:AN$105)</f>
        <v>71.2</v>
      </c>
      <c r="U62" s="38">
        <f>SUMPRODUCT(LTA!J62:AN62,LTA!J$102:AN$102,LTA!J$105:AN$105)</f>
        <v>286.62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92.2</v>
      </c>
      <c r="Z62" s="35">
        <f>IEX!P62</f>
        <v>0</v>
      </c>
      <c r="AA62" s="76">
        <f>STOA!J62</f>
        <v>2.2999999999999998</v>
      </c>
      <c r="AB62" s="76">
        <f>-STOA!P62</f>
        <v>0</v>
      </c>
      <c r="AC62">
        <f t="shared" si="0"/>
        <v>7.8303009116224569</v>
      </c>
      <c r="AD62">
        <f t="shared" si="1"/>
        <v>995.99419550811842</v>
      </c>
      <c r="AE62">
        <f>'IDT-1'!F62</f>
        <v>150</v>
      </c>
      <c r="AF62" s="25"/>
      <c r="AG62">
        <f t="shared" si="2"/>
        <v>1145.9941955081185</v>
      </c>
      <c r="AI62" s="35">
        <f>PXIL!J62</f>
        <v>0</v>
      </c>
      <c r="AJ62" s="35">
        <f>PXIL!P62</f>
        <v>0</v>
      </c>
      <c r="AK62" s="35">
        <f>RTM_IEX!J62</f>
        <v>52.82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-3.0000000000000002E-2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444.70710525833738</v>
      </c>
      <c r="P63" s="37">
        <v>19.209063383715261</v>
      </c>
      <c r="Q63" s="37">
        <v>7.6913413570556441</v>
      </c>
      <c r="R63" s="39">
        <v>24.2</v>
      </c>
      <c r="S63" s="39">
        <v>0</v>
      </c>
      <c r="T63" s="38">
        <f>SUMPRODUCT(LTA!J63:AN63,LTA!J$101:AN$101,LTA!J$105:AN$105)</f>
        <v>63.38</v>
      </c>
      <c r="U63" s="38">
        <f>SUMPRODUCT(LTA!J63:AN63,LTA!J$102:AN$102,LTA!J$105:AN$105)</f>
        <v>294.91000000000003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112.37</v>
      </c>
      <c r="Z63" s="35">
        <f>IEX!P63</f>
        <v>0</v>
      </c>
      <c r="AA63" s="76">
        <f>STOA!J63</f>
        <v>2.2999999999999998</v>
      </c>
      <c r="AB63" s="76">
        <f>-STOA!P63</f>
        <v>0</v>
      </c>
      <c r="AC63">
        <f t="shared" si="0"/>
        <v>7.9605161675415221</v>
      </c>
      <c r="AD63">
        <f t="shared" si="1"/>
        <v>1012.5582438315668</v>
      </c>
      <c r="AE63">
        <f>'IDT-1'!F63</f>
        <v>135</v>
      </c>
      <c r="AF63" s="25"/>
      <c r="AG63">
        <f t="shared" si="2"/>
        <v>1147.5582438315669</v>
      </c>
      <c r="AI63" s="35">
        <f>PXIL!J63</f>
        <v>0</v>
      </c>
      <c r="AJ63" s="35">
        <f>PXIL!P63</f>
        <v>0</v>
      </c>
      <c r="AK63" s="35">
        <f>RTM_IEX!J63</f>
        <v>48.02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-3.0000000000000002E-2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442.6937012583374</v>
      </c>
      <c r="P64" s="37">
        <v>19.209063383715261</v>
      </c>
      <c r="Q64" s="37">
        <v>7.6913413570556441</v>
      </c>
      <c r="R64" s="39">
        <v>24.2</v>
      </c>
      <c r="S64" s="39">
        <v>0</v>
      </c>
      <c r="T64" s="38">
        <f>SUMPRODUCT(LTA!J64:AN64,LTA!J$101:AN$101,LTA!J$105:AN$105)</f>
        <v>56.25</v>
      </c>
      <c r="U64" s="38">
        <f>SUMPRODUCT(LTA!J64:AN64,LTA!J$102:AN$102,LTA!J$105:AN$105)</f>
        <v>285.04000000000002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125.81</v>
      </c>
      <c r="Z64" s="35">
        <f>IEX!P64</f>
        <v>0</v>
      </c>
      <c r="AA64" s="76">
        <f>STOA!J64</f>
        <v>2.2999999999999998</v>
      </c>
      <c r="AB64" s="76">
        <f>-STOA!P64</f>
        <v>0</v>
      </c>
      <c r="AC64">
        <f t="shared" si="0"/>
        <v>7.9170436163415214</v>
      </c>
      <c r="AD64">
        <f t="shared" si="1"/>
        <v>1007.0283123827667</v>
      </c>
      <c r="AE64">
        <f>'IDT-1'!F64</f>
        <v>125</v>
      </c>
      <c r="AF64" s="25"/>
      <c r="AG64">
        <f t="shared" si="2"/>
        <v>1132.0283123827667</v>
      </c>
      <c r="AI64" s="35">
        <f>PXIL!J64</f>
        <v>0</v>
      </c>
      <c r="AJ64" s="35">
        <f>PXIL!P64</f>
        <v>0</v>
      </c>
      <c r="AK64" s="35">
        <f>RTM_IEX!J64</f>
        <v>48.02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-3.0000000000000002E-2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440.54370125833736</v>
      </c>
      <c r="P65" s="37">
        <v>74.86</v>
      </c>
      <c r="Q65" s="37">
        <v>7.6913413570556441</v>
      </c>
      <c r="R65" s="39">
        <v>24.2</v>
      </c>
      <c r="S65" s="39">
        <v>0</v>
      </c>
      <c r="T65" s="38">
        <f>SUMPRODUCT(LTA!J65:AN65,LTA!J$101:AN$101,LTA!J$105:AN$105)</f>
        <v>48.2</v>
      </c>
      <c r="U65" s="38">
        <f>SUMPRODUCT(LTA!J65:AN65,LTA!J$102:AN$102,LTA!J$105:AN$105)</f>
        <v>270.04000000000002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155.59</v>
      </c>
      <c r="Z65" s="35">
        <f>IEX!P65</f>
        <v>0</v>
      </c>
      <c r="AA65" s="76">
        <f>STOA!J65</f>
        <v>2.2999999999999998</v>
      </c>
      <c r="AB65" s="76">
        <f>-STOA!P65</f>
        <v>0</v>
      </c>
      <c r="AC65">
        <f t="shared" si="0"/>
        <v>8.1621269219485448</v>
      </c>
      <c r="AD65">
        <f t="shared" si="1"/>
        <v>1038.2041656934443</v>
      </c>
      <c r="AE65">
        <f>'IDT-1'!F65</f>
        <v>100</v>
      </c>
      <c r="AF65" s="25"/>
      <c r="AG65">
        <f t="shared" si="2"/>
        <v>1138.2041656934443</v>
      </c>
      <c r="AI65" s="35">
        <f>PXIL!J65</f>
        <v>0</v>
      </c>
      <c r="AJ65" s="35">
        <f>PXIL!P65</f>
        <v>0</v>
      </c>
      <c r="AK65" s="35">
        <f>RTM_IEX!J65</f>
        <v>19.21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-3.0000000000000002E-2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441.19800844650132</v>
      </c>
      <c r="P66" s="37">
        <v>74.86</v>
      </c>
      <c r="Q66" s="37">
        <v>7.6913413570556441</v>
      </c>
      <c r="R66" s="39">
        <v>23.58</v>
      </c>
      <c r="S66" s="39">
        <v>0</v>
      </c>
      <c r="T66" s="38">
        <f>SUMPRODUCT(LTA!J66:AN66,LTA!J$101:AN$101,LTA!J$105:AN$105)</f>
        <v>40.15</v>
      </c>
      <c r="U66" s="38">
        <f>SUMPRODUCT(LTA!J66:AN66,LTA!J$102:AN$102,LTA!J$105:AN$105)</f>
        <v>258.37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104.69</v>
      </c>
      <c r="Z66" s="35">
        <f>IEX!P66</f>
        <v>0</v>
      </c>
      <c r="AA66" s="76">
        <f>STOA!J66</f>
        <v>2.2999999999999998</v>
      </c>
      <c r="AB66" s="76">
        <f>-STOA!P66</f>
        <v>0</v>
      </c>
      <c r="AC66">
        <f t="shared" si="0"/>
        <v>7.4617205180162207</v>
      </c>
      <c r="AD66">
        <f t="shared" si="1"/>
        <v>949.10887928554064</v>
      </c>
      <c r="AE66">
        <f>'IDT-1'!F66</f>
        <v>163</v>
      </c>
      <c r="AF66" s="25"/>
      <c r="AG66">
        <f t="shared" si="2"/>
        <v>1112.1088792855408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-3.0000000000000002E-2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475.12627877297069</v>
      </c>
      <c r="P67" s="37">
        <v>74.86</v>
      </c>
      <c r="Q67" s="37">
        <v>26.573067420918953</v>
      </c>
      <c r="R67" s="39">
        <v>22.12</v>
      </c>
      <c r="S67" s="39">
        <v>0</v>
      </c>
      <c r="T67" s="38">
        <f>SUMPRODUCT(LTA!J67:AN67,LTA!J$101:AN$101,LTA!J$105:AN$105)</f>
        <v>33.06</v>
      </c>
      <c r="U67" s="38">
        <f>SUMPRODUCT(LTA!J67:AN67,LTA!J$102:AN$102,LTA!J$105:AN$105)</f>
        <v>246.63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125.81</v>
      </c>
      <c r="Z67" s="35">
        <f>IEX!P67</f>
        <v>0</v>
      </c>
      <c r="AA67" s="76">
        <f>STOA!J67</f>
        <v>2.2999999999999998</v>
      </c>
      <c r="AB67" s="76">
        <f>-STOA!P67</f>
        <v>0</v>
      </c>
      <c r="AC67">
        <f t="shared" si="0"/>
        <v>8.0373388555129033</v>
      </c>
      <c r="AD67">
        <f t="shared" si="1"/>
        <v>982.17325733837674</v>
      </c>
      <c r="AE67">
        <f>'IDT-1'!F67</f>
        <v>148</v>
      </c>
      <c r="AF67" s="25"/>
      <c r="AG67">
        <f t="shared" si="2"/>
        <v>1130.1732573383767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-20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-3.0000000000000002E-2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539.3877087991923</v>
      </c>
      <c r="P68" s="37">
        <v>74.86</v>
      </c>
      <c r="Q68" s="37">
        <v>26.573067420918953</v>
      </c>
      <c r="R68" s="39">
        <v>16.84</v>
      </c>
      <c r="S68" s="39">
        <v>0</v>
      </c>
      <c r="T68" s="38">
        <f>SUMPRODUCT(LTA!J68:AN68,LTA!J$101:AN$101,LTA!J$105:AN$105)</f>
        <v>25.94</v>
      </c>
      <c r="U68" s="38">
        <f>SUMPRODUCT(LTA!J68:AN68,LTA!J$102:AN$102,LTA!J$105:AN$105)</f>
        <v>284.66000000000003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4.8</v>
      </c>
      <c r="Z68" s="35">
        <f>IEX!P68</f>
        <v>0</v>
      </c>
      <c r="AA68" s="76">
        <f>STOA!J68</f>
        <v>2.2999999999999998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7.7872256440653462</v>
      </c>
      <c r="AD68">
        <f t="shared" ref="AD68:AD98" si="4">SUM(B68:AB68,AI68:AV68)-AC68</f>
        <v>990.51480057604613</v>
      </c>
      <c r="AE68">
        <f>'IDT-1'!F68</f>
        <v>123</v>
      </c>
      <c r="AF68" s="25"/>
      <c r="AG68">
        <f t="shared" ref="AG68:AG98" si="5">SUM(AD68:AF68)</f>
        <v>1113.5148005760461</v>
      </c>
      <c r="AI68" s="35">
        <f>PXIL!J68</f>
        <v>0</v>
      </c>
      <c r="AJ68" s="35">
        <f>PXIL!P68</f>
        <v>0</v>
      </c>
      <c r="AK68" s="35">
        <f>RTM_IEX!J68</f>
        <v>19.21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-3.0000000000000002E-2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557.25302179634934</v>
      </c>
      <c r="P69" s="37">
        <v>74.86</v>
      </c>
      <c r="Q69" s="37">
        <v>26.573067420918953</v>
      </c>
      <c r="R69" s="39">
        <v>10.28</v>
      </c>
      <c r="S69" s="39">
        <v>0</v>
      </c>
      <c r="T69" s="38">
        <f>SUMPRODUCT(LTA!J69:AN69,LTA!J$101:AN$101,LTA!J$105:AN$105)</f>
        <v>18.78</v>
      </c>
      <c r="U69" s="38">
        <f>SUMPRODUCT(LTA!J69:AN69,LTA!J$102:AN$102,LTA!J$105:AN$105)</f>
        <v>275.96000000000004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48.02</v>
      </c>
      <c r="Z69" s="35">
        <f>IEX!P69</f>
        <v>0</v>
      </c>
      <c r="AA69" s="76">
        <f>STOA!J69</f>
        <v>2.2999999999999998</v>
      </c>
      <c r="AB69" s="76">
        <f>-STOA!P69</f>
        <v>0</v>
      </c>
      <c r="AC69">
        <f t="shared" si="3"/>
        <v>8.0679110854431695</v>
      </c>
      <c r="AD69">
        <f t="shared" si="4"/>
        <v>1026.219428131825</v>
      </c>
      <c r="AE69">
        <f>'IDT-1'!F69</f>
        <v>87</v>
      </c>
      <c r="AF69" s="25"/>
      <c r="AG69">
        <f t="shared" si="5"/>
        <v>1113.219428131825</v>
      </c>
      <c r="AI69" s="35">
        <f>PXIL!J69</f>
        <v>0</v>
      </c>
      <c r="AJ69" s="35">
        <f>PXIL!P69</f>
        <v>0</v>
      </c>
      <c r="AK69" s="35">
        <f>RTM_IEX!J69</f>
        <v>16.53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-3.0000000000000002E-2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386.14324143933896</v>
      </c>
      <c r="P70" s="37">
        <v>74.86</v>
      </c>
      <c r="Q70" s="37">
        <v>26.573067420918953</v>
      </c>
      <c r="R70" s="39">
        <v>5.5625457875457878</v>
      </c>
      <c r="S70" s="39">
        <v>0</v>
      </c>
      <c r="T70" s="38">
        <f>SUMPRODUCT(LTA!J70:AN70,LTA!J$101:AN$101,LTA!J$105:AN$105)</f>
        <v>12.65</v>
      </c>
      <c r="U70" s="38">
        <f>SUMPRODUCT(LTA!J70:AN70,LTA!J$102:AN$102,LTA!J$105:AN$105)</f>
        <v>270.42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75.87</v>
      </c>
      <c r="Z70" s="35">
        <f>IEX!P70</f>
        <v>0</v>
      </c>
      <c r="AA70" s="76">
        <f>STOA!J70</f>
        <v>2.2999999999999998</v>
      </c>
      <c r="AB70" s="76">
        <f>-STOA!P70</f>
        <v>0</v>
      </c>
      <c r="AC70">
        <f t="shared" si="3"/>
        <v>7.4880026558013464</v>
      </c>
      <c r="AD70">
        <f t="shared" si="4"/>
        <v>952.45210199200244</v>
      </c>
      <c r="AE70">
        <f>'IDT-1'!F70</f>
        <v>81</v>
      </c>
      <c r="AF70" s="25"/>
      <c r="AG70">
        <f t="shared" si="5"/>
        <v>1033.4521019920026</v>
      </c>
      <c r="AI70" s="35">
        <f>PXIL!J70</f>
        <v>0</v>
      </c>
      <c r="AJ70" s="35">
        <f>PXIL!P70</f>
        <v>0</v>
      </c>
      <c r="AK70" s="35">
        <f>RTM_IEX!J70</f>
        <v>101.83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3.76125</v>
      </c>
      <c r="E71">
        <f>GT_NG!T71</f>
        <v>-3.0000000000000002E-2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393.57891252314471</v>
      </c>
      <c r="P71" s="37">
        <v>74.86</v>
      </c>
      <c r="Q71" s="37">
        <v>26.573067420918953</v>
      </c>
      <c r="R71" s="39">
        <v>1.72</v>
      </c>
      <c r="S71" s="39">
        <v>0</v>
      </c>
      <c r="T71" s="38">
        <f>SUMPRODUCT(LTA!J71:AN71,LTA!J$101:AN$101,LTA!J$105:AN$105)</f>
        <v>6.89</v>
      </c>
      <c r="U71" s="38">
        <f>SUMPRODUCT(LTA!J71:AN71,LTA!J$102:AN$102,LTA!J$105:AN$105)</f>
        <v>266.60000000000002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155.65</v>
      </c>
      <c r="Z71" s="35">
        <f>IEX!P71</f>
        <v>0</v>
      </c>
      <c r="AA71" s="76">
        <f>STOA!J71</f>
        <v>2.2999999999999998</v>
      </c>
      <c r="AB71" s="76">
        <f>-STOA!P71</f>
        <v>0</v>
      </c>
      <c r="AC71">
        <f t="shared" si="3"/>
        <v>8.9890590331121736</v>
      </c>
      <c r="AD71">
        <f t="shared" si="4"/>
        <v>1143.3941709109513</v>
      </c>
      <c r="AE71">
        <f>'IDT-1'!F71</f>
        <v>25.172000000000001</v>
      </c>
      <c r="AF71" s="25"/>
      <c r="AG71">
        <f t="shared" si="5"/>
        <v>1168.5661709109513</v>
      </c>
      <c r="AI71" s="35">
        <f>PXIL!J71</f>
        <v>0</v>
      </c>
      <c r="AJ71" s="35">
        <f>PXIL!P71</f>
        <v>0</v>
      </c>
      <c r="AK71" s="35">
        <f>RTM_IEX!J71</f>
        <v>220.48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-3.0000000000000002E-2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406.71267194277846</v>
      </c>
      <c r="P72" s="37">
        <v>74.86</v>
      </c>
      <c r="Q72" s="37">
        <v>26.573067420918953</v>
      </c>
      <c r="R72" s="39">
        <v>0.59</v>
      </c>
      <c r="S72" s="39">
        <v>0</v>
      </c>
      <c r="T72" s="38">
        <f>SUMPRODUCT(LTA!J72:AN72,LTA!J$101:AN$101,LTA!J$105:AN$105)</f>
        <v>4.29</v>
      </c>
      <c r="U72" s="38">
        <f>SUMPRODUCT(LTA!J72:AN72,LTA!J$102:AN$102,LTA!J$105:AN$105)</f>
        <v>262.27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80.97</v>
      </c>
      <c r="Z72" s="35">
        <f>IEX!P72</f>
        <v>0</v>
      </c>
      <c r="AA72" s="76">
        <f>STOA!J72</f>
        <v>2.2999999999999998</v>
      </c>
      <c r="AB72" s="76">
        <f>-STOA!P72</f>
        <v>0</v>
      </c>
      <c r="AC72">
        <f t="shared" si="3"/>
        <v>8.6042363565853179</v>
      </c>
      <c r="AD72">
        <f t="shared" si="4"/>
        <v>1094.4427530071121</v>
      </c>
      <c r="AE72">
        <f>'IDT-1'!F72</f>
        <v>18.306999999999999</v>
      </c>
      <c r="AF72" s="25"/>
      <c r="AG72">
        <f t="shared" si="5"/>
        <v>1112.7497530071121</v>
      </c>
      <c r="AI72" s="35">
        <f>PXIL!J72</f>
        <v>0</v>
      </c>
      <c r="AJ72" s="35">
        <f>PXIL!P72</f>
        <v>0</v>
      </c>
      <c r="AK72" s="35">
        <f>RTM_IEX!J72</f>
        <v>240.75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-3.0000000000000002E-2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440.5071302692885</v>
      </c>
      <c r="P73" s="37">
        <v>74.86</v>
      </c>
      <c r="Q73" s="37">
        <v>26.573067420918953</v>
      </c>
      <c r="R73" s="39">
        <v>0.31</v>
      </c>
      <c r="S73" s="39">
        <v>0</v>
      </c>
      <c r="T73" s="38">
        <f>SUMPRODUCT(LTA!J73:AN73,LTA!J$101:AN$101,LTA!J$105:AN$105)</f>
        <v>1.8</v>
      </c>
      <c r="U73" s="38">
        <f>SUMPRODUCT(LTA!J73:AN73,LTA!J$102:AN$102,LTA!J$105:AN$105)</f>
        <v>260.49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67.64</v>
      </c>
      <c r="Z73" s="35">
        <f>IEX!P73</f>
        <v>0</v>
      </c>
      <c r="AA73" s="76">
        <f>STOA!J73</f>
        <v>2.2999999999999998</v>
      </c>
      <c r="AB73" s="76">
        <f>-STOA!P73</f>
        <v>0</v>
      </c>
      <c r="AC73">
        <f t="shared" si="3"/>
        <v>8.1773771315320953</v>
      </c>
      <c r="AD73">
        <f t="shared" si="4"/>
        <v>1040.1440705586751</v>
      </c>
      <c r="AE73">
        <f>'IDT-1'!F73</f>
        <v>13.73</v>
      </c>
      <c r="AF73" s="25"/>
      <c r="AG73">
        <f t="shared" si="5"/>
        <v>1053.8740705586752</v>
      </c>
      <c r="AI73" s="35">
        <f>PXIL!J73</f>
        <v>0</v>
      </c>
      <c r="AJ73" s="35">
        <f>PXIL!P73</f>
        <v>0</v>
      </c>
      <c r="AK73" s="35">
        <f>RTM_IEX!J73</f>
        <v>170.11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-3.0000000000000002E-2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475.39409895093553</v>
      </c>
      <c r="P74" s="37">
        <v>74.86</v>
      </c>
      <c r="Q74" s="37">
        <v>26.573067420918953</v>
      </c>
      <c r="R74" s="39">
        <v>0.16</v>
      </c>
      <c r="S74" s="39">
        <v>0</v>
      </c>
      <c r="T74" s="38">
        <f>SUMPRODUCT(LTA!J74:AN74,LTA!J$101:AN$101,LTA!J$105:AN$105)</f>
        <v>1.44</v>
      </c>
      <c r="U74" s="38">
        <f>SUMPRODUCT(LTA!J74:AN74,LTA!J$102:AN$102,LTA!J$105:AN$105)</f>
        <v>260.49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73.260000000000005</v>
      </c>
      <c r="Z74" s="35">
        <f>IEX!P74</f>
        <v>0</v>
      </c>
      <c r="AA74" s="76">
        <f>STOA!J74</f>
        <v>2.2999999999999998</v>
      </c>
      <c r="AB74" s="76">
        <f>-STOA!P74</f>
        <v>0</v>
      </c>
      <c r="AC74">
        <f t="shared" si="3"/>
        <v>8.5023794872489429</v>
      </c>
      <c r="AD74">
        <f t="shared" si="4"/>
        <v>1081.4860368846057</v>
      </c>
      <c r="AE74">
        <f>'IDT-1'!F74</f>
        <v>13.73</v>
      </c>
      <c r="AF74" s="25"/>
      <c r="AG74">
        <f t="shared" si="5"/>
        <v>1095.2160368846057</v>
      </c>
      <c r="AI74" s="35">
        <f>PXIL!J74</f>
        <v>0</v>
      </c>
      <c r="AJ74" s="35">
        <f>PXIL!P74</f>
        <v>0</v>
      </c>
      <c r="AK74" s="35">
        <f>RTM_IEX!J74</f>
        <v>171.78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-3.0000000000000002E-2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475.60575717878362</v>
      </c>
      <c r="P75" s="37">
        <v>74.86</v>
      </c>
      <c r="Q75" s="37">
        <v>26.573067420918953</v>
      </c>
      <c r="R75" s="39">
        <v>0</v>
      </c>
      <c r="S75" s="39">
        <v>0</v>
      </c>
      <c r="T75" s="38">
        <f>SUMPRODUCT(LTA!J75:AN75,LTA!J$101:AN$101,LTA!J$105:AN$105)</f>
        <v>0.25</v>
      </c>
      <c r="U75" s="38">
        <f>SUMPRODUCT(LTA!J75:AN75,LTA!J$102:AN$102,LTA!J$105:AN$105)</f>
        <v>260.42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72.48</v>
      </c>
      <c r="Z75" s="35">
        <f>IEX!P75</f>
        <v>0</v>
      </c>
      <c r="AA75" s="76">
        <f>STOA!J75</f>
        <v>2.38</v>
      </c>
      <c r="AB75" s="76">
        <f>-STOA!P75</f>
        <v>0</v>
      </c>
      <c r="AC75">
        <f t="shared" si="3"/>
        <v>8.492954421426159</v>
      </c>
      <c r="AD75">
        <f t="shared" si="4"/>
        <v>1080.2871201782762</v>
      </c>
      <c r="AE75">
        <f>'IDT-1'!F75</f>
        <v>0</v>
      </c>
      <c r="AF75" s="25"/>
      <c r="AG75">
        <f t="shared" si="5"/>
        <v>1080.2871201782762</v>
      </c>
      <c r="AI75" s="35">
        <f>PXIL!J75</f>
        <v>0</v>
      </c>
      <c r="AJ75" s="35">
        <f>PXIL!P75</f>
        <v>0</v>
      </c>
      <c r="AK75" s="35">
        <f>RTM_IEX!J75</f>
        <v>172.48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-3.0000000000000002E-2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475.60575717878362</v>
      </c>
      <c r="P76" s="37">
        <v>74.86</v>
      </c>
      <c r="Q76" s="37">
        <v>26.573067420918953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260.42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80.62</v>
      </c>
      <c r="Z76" s="35">
        <f>IEX!P76</f>
        <v>0</v>
      </c>
      <c r="AA76" s="76">
        <f>STOA!J76</f>
        <v>2.38</v>
      </c>
      <c r="AB76" s="76">
        <f>-STOA!P76</f>
        <v>0</v>
      </c>
      <c r="AC76">
        <f t="shared" si="3"/>
        <v>8.593496421426158</v>
      </c>
      <c r="AD76">
        <f t="shared" si="4"/>
        <v>1093.0765781782763</v>
      </c>
      <c r="AE76">
        <f>'IDT-1'!F76</f>
        <v>0</v>
      </c>
      <c r="AF76" s="25"/>
      <c r="AG76">
        <f t="shared" si="5"/>
        <v>1093.0765781782763</v>
      </c>
      <c r="AI76" s="35">
        <f>PXIL!J76</f>
        <v>0</v>
      </c>
      <c r="AJ76" s="35">
        <f>PXIL!P76</f>
        <v>0</v>
      </c>
      <c r="AK76" s="35">
        <f>RTM_IEX!J76</f>
        <v>177.48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-3.0000000000000002E-2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471.28652243857414</v>
      </c>
      <c r="P77" s="37">
        <v>74.86</v>
      </c>
      <c r="Q77" s="37">
        <v>26.573067420918953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260.42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121.95</v>
      </c>
      <c r="Z77" s="35">
        <f>IEX!P77</f>
        <v>0</v>
      </c>
      <c r="AA77" s="76">
        <f>STOA!J77</f>
        <v>2.38</v>
      </c>
      <c r="AB77" s="76">
        <f>-STOA!P77</f>
        <v>0</v>
      </c>
      <c r="AC77">
        <f t="shared" si="3"/>
        <v>10.925234390452523</v>
      </c>
      <c r="AD77">
        <f t="shared" si="4"/>
        <v>1389.6856054690406</v>
      </c>
      <c r="AE77">
        <f>'IDT-1'!F77</f>
        <v>0</v>
      </c>
      <c r="AF77" s="25"/>
      <c r="AG77">
        <f t="shared" si="5"/>
        <v>1389.6856054690406</v>
      </c>
      <c r="AI77" s="35">
        <f>PXIL!J77</f>
        <v>0</v>
      </c>
      <c r="AJ77" s="35">
        <f>PXIL!P77</f>
        <v>0</v>
      </c>
      <c r="AK77" s="35">
        <f>RTM_IEX!J77</f>
        <v>439.41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-3.0000000000000002E-2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471.28652243857414</v>
      </c>
      <c r="P78" s="37">
        <v>74.86</v>
      </c>
      <c r="Q78" s="37">
        <v>26.573067420918953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260.42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211.29</v>
      </c>
      <c r="Z78" s="35">
        <f>IEX!P78</f>
        <v>0</v>
      </c>
      <c r="AA78" s="76">
        <f>STOA!J78</f>
        <v>2.38</v>
      </c>
      <c r="AB78" s="76">
        <f>-STOA!P78</f>
        <v>0</v>
      </c>
      <c r="AC78">
        <f t="shared" si="3"/>
        <v>12.441866390452525</v>
      </c>
      <c r="AD78">
        <f t="shared" si="4"/>
        <v>1582.6089734690406</v>
      </c>
      <c r="AE78">
        <f>'IDT-1'!F78</f>
        <v>0</v>
      </c>
      <c r="AF78" s="25"/>
      <c r="AG78">
        <f t="shared" si="5"/>
        <v>1582.6089734690406</v>
      </c>
      <c r="AI78" s="35">
        <f>PXIL!J78</f>
        <v>0</v>
      </c>
      <c r="AJ78" s="35">
        <f>PXIL!P78</f>
        <v>0</v>
      </c>
      <c r="AK78" s="35">
        <f>RTM_IEX!J78</f>
        <v>544.51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-3.0000000000000002E-2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638.42850580536174</v>
      </c>
      <c r="P79" s="37">
        <v>74.86</v>
      </c>
      <c r="Q79" s="37">
        <v>26.573067420918953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251.81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138.30000000000001</v>
      </c>
      <c r="Z79" s="35">
        <f>IEX!P79</f>
        <v>0</v>
      </c>
      <c r="AA79" s="76">
        <f>STOA!J79</f>
        <v>2.38</v>
      </c>
      <c r="AB79" s="76">
        <f>-STOA!P79</f>
        <v>0</v>
      </c>
      <c r="AC79">
        <f t="shared" si="3"/>
        <v>9.1016098607134683</v>
      </c>
      <c r="AD79">
        <f t="shared" si="4"/>
        <v>1157.7112133655673</v>
      </c>
      <c r="AE79">
        <f>'IDT-1'!F79</f>
        <v>0</v>
      </c>
      <c r="AF79" s="25"/>
      <c r="AG79">
        <f t="shared" si="5"/>
        <v>1157.7112133655673</v>
      </c>
      <c r="AI79" s="35">
        <f>PXIL!J79</f>
        <v>0</v>
      </c>
      <c r="AJ79" s="35">
        <f>PXIL!P79</f>
        <v>0</v>
      </c>
      <c r="AK79" s="35">
        <f>RTM_IEX!J79</f>
        <v>30.73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-3.0000000000000002E-2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639.35311776577339</v>
      </c>
      <c r="P80" s="37">
        <v>74.86</v>
      </c>
      <c r="Q80" s="37">
        <v>26.573067420918953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243.34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120.05</v>
      </c>
      <c r="Z80" s="35">
        <f>IEX!P80</f>
        <v>0</v>
      </c>
      <c r="AA80" s="76">
        <f>STOA!J80</f>
        <v>2.38</v>
      </c>
      <c r="AB80" s="76">
        <f>-STOA!P80</f>
        <v>0</v>
      </c>
      <c r="AC80">
        <f t="shared" si="3"/>
        <v>8.9603878340046812</v>
      </c>
      <c r="AD80">
        <f t="shared" si="4"/>
        <v>1139.747047352688</v>
      </c>
      <c r="AE80">
        <f>'IDT-1'!F80</f>
        <v>0</v>
      </c>
      <c r="AF80" s="25"/>
      <c r="AG80">
        <f t="shared" si="5"/>
        <v>1139.747047352688</v>
      </c>
      <c r="AI80" s="35">
        <f>PXIL!J80</f>
        <v>0</v>
      </c>
      <c r="AJ80" s="35">
        <f>PXIL!P80</f>
        <v>0</v>
      </c>
      <c r="AK80" s="35">
        <f>RTM_IEX!J80</f>
        <v>38.42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-3.0000000000000002E-2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599.91614210925979</v>
      </c>
      <c r="P81" s="37">
        <v>74.86</v>
      </c>
      <c r="Q81" s="37">
        <v>26.573067420918953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234.87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116.21</v>
      </c>
      <c r="Z81" s="35">
        <f>IEX!P81</f>
        <v>0</v>
      </c>
      <c r="AA81" s="76">
        <f>STOA!J81</f>
        <v>2.38</v>
      </c>
      <c r="AB81" s="76">
        <f>-STOA!P81</f>
        <v>0</v>
      </c>
      <c r="AC81">
        <f t="shared" si="3"/>
        <v>8.684057423883873</v>
      </c>
      <c r="AD81">
        <f t="shared" si="4"/>
        <v>1104.596402106295</v>
      </c>
      <c r="AE81">
        <f>'IDT-1'!F81</f>
        <v>0</v>
      </c>
      <c r="AF81" s="25"/>
      <c r="AG81">
        <f t="shared" si="5"/>
        <v>1104.596402106295</v>
      </c>
      <c r="AI81" s="35">
        <f>PXIL!J81</f>
        <v>0</v>
      </c>
      <c r="AJ81" s="35">
        <f>PXIL!P81</f>
        <v>0</v>
      </c>
      <c r="AK81" s="35">
        <f>RTM_IEX!J81</f>
        <v>54.74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-3.0000000000000002E-2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578.89795372327433</v>
      </c>
      <c r="P82" s="37">
        <v>74.86</v>
      </c>
      <c r="Q82" s="37">
        <v>26.573067420918953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226.4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101.8</v>
      </c>
      <c r="Z82" s="35">
        <f>IEX!P82</f>
        <v>0</v>
      </c>
      <c r="AA82" s="76">
        <f>STOA!J82</f>
        <v>2.38</v>
      </c>
      <c r="AB82" s="76">
        <f>-STOA!P82</f>
        <v>0</v>
      </c>
      <c r="AC82">
        <f t="shared" si="3"/>
        <v>8.4091215544731845</v>
      </c>
      <c r="AD82">
        <f t="shared" si="4"/>
        <v>1069.6231495897202</v>
      </c>
      <c r="AE82">
        <f>'IDT-1'!F82</f>
        <v>0</v>
      </c>
      <c r="AF82" s="25"/>
      <c r="AG82">
        <f t="shared" si="5"/>
        <v>1069.6231495897202</v>
      </c>
      <c r="AI82" s="35">
        <f>PXIL!J82</f>
        <v>0</v>
      </c>
      <c r="AJ82" s="35">
        <f>PXIL!P82</f>
        <v>0</v>
      </c>
      <c r="AK82" s="35">
        <f>RTM_IEX!J82</f>
        <v>63.39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564.52923683888389</v>
      </c>
      <c r="P83" s="37">
        <v>74.86</v>
      </c>
      <c r="Q83" s="37">
        <v>26.573067420918953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217.61999999999998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67.23</v>
      </c>
      <c r="Z83" s="35">
        <f>IEX!P83</f>
        <v>0</v>
      </c>
      <c r="AA83" s="76">
        <f>STOA!J83</f>
        <v>2.38</v>
      </c>
      <c r="AB83" s="76">
        <f>-STOA!P83</f>
        <v>0</v>
      </c>
      <c r="AC83">
        <f t="shared" si="3"/>
        <v>8.0635897232264622</v>
      </c>
      <c r="AD83">
        <f t="shared" si="4"/>
        <v>1025.7299645365765</v>
      </c>
      <c r="AE83">
        <f>'IDT-1'!F83</f>
        <v>0</v>
      </c>
      <c r="AF83" s="25"/>
      <c r="AG83">
        <f t="shared" si="5"/>
        <v>1025.7299645365765</v>
      </c>
      <c r="AI83" s="35">
        <f>PXIL!J83</f>
        <v>0</v>
      </c>
      <c r="AJ83" s="35">
        <f>PXIL!P83</f>
        <v>0</v>
      </c>
      <c r="AK83" s="35">
        <f>RTM_IEX!J83</f>
        <v>76.84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553.96597967981404</v>
      </c>
      <c r="P84" s="37">
        <v>74.86</v>
      </c>
      <c r="Q84" s="37">
        <v>26.573067420918953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215.01999999999998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42.26</v>
      </c>
      <c r="Z84" s="35">
        <f>IEX!P84</f>
        <v>0</v>
      </c>
      <c r="AA84" s="76">
        <f>STOA!J84</f>
        <v>2.38</v>
      </c>
      <c r="AB84" s="76">
        <f>-STOA!P84</f>
        <v>0</v>
      </c>
      <c r="AC84">
        <f t="shared" si="3"/>
        <v>7.7961023173857171</v>
      </c>
      <c r="AD84">
        <f t="shared" si="4"/>
        <v>991.70419478334725</v>
      </c>
      <c r="AE84">
        <f>'IDT-1'!F84</f>
        <v>0</v>
      </c>
      <c r="AF84" s="25"/>
      <c r="AG84">
        <f t="shared" si="5"/>
        <v>991.70419478334725</v>
      </c>
      <c r="AI84" s="35">
        <f>PXIL!J84</f>
        <v>0</v>
      </c>
      <c r="AJ84" s="35">
        <f>PXIL!P84</f>
        <v>0</v>
      </c>
      <c r="AK84" s="35">
        <f>RTM_IEX!J84</f>
        <v>80.680000000000007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554.39198442249096</v>
      </c>
      <c r="P85" s="37">
        <v>74.86</v>
      </c>
      <c r="Q85" s="37">
        <v>26.573067420918953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215.01999999999998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12.49</v>
      </c>
      <c r="Z85" s="35">
        <f>IEX!P85</f>
        <v>0</v>
      </c>
      <c r="AA85" s="76">
        <f>STOA!J85</f>
        <v>2.38</v>
      </c>
      <c r="AB85" s="76">
        <f>-STOA!P85</f>
        <v>0</v>
      </c>
      <c r="AC85">
        <f t="shared" si="3"/>
        <v>7.4848511543785969</v>
      </c>
      <c r="AD85">
        <f t="shared" si="4"/>
        <v>952.11145068903136</v>
      </c>
      <c r="AE85">
        <f>'IDT-1'!F85</f>
        <v>0</v>
      </c>
      <c r="AF85" s="25"/>
      <c r="AG85">
        <f t="shared" si="5"/>
        <v>952.11145068903136</v>
      </c>
      <c r="AI85" s="35">
        <f>PXIL!J85</f>
        <v>0</v>
      </c>
      <c r="AJ85" s="35">
        <f>PXIL!P85</f>
        <v>0</v>
      </c>
      <c r="AK85" s="35">
        <f>RTM_IEX!J85</f>
        <v>70.12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506.19544245855332</v>
      </c>
      <c r="P86" s="37">
        <v>19.209063383715261</v>
      </c>
      <c r="Q86" s="37">
        <v>7.6811339140705748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215.01999999999998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150.78</v>
      </c>
      <c r="Z86" s="35">
        <f>IEX!P86</f>
        <v>0</v>
      </c>
      <c r="AA86" s="76">
        <f>STOA!J86</f>
        <v>2.38</v>
      </c>
      <c r="AB86" s="76">
        <f>-STOA!P86</f>
        <v>0</v>
      </c>
      <c r="AC86">
        <f t="shared" si="3"/>
        <v>7.2090477400994439</v>
      </c>
      <c r="AD86">
        <f t="shared" si="4"/>
        <v>917.02784201623967</v>
      </c>
      <c r="AE86">
        <f>'IDT-1'!F86</f>
        <v>0</v>
      </c>
      <c r="AF86" s="25"/>
      <c r="AG86">
        <f t="shared" si="5"/>
        <v>917.02784201623967</v>
      </c>
      <c r="AI86" s="35">
        <f>PXIL!J86</f>
        <v>0</v>
      </c>
      <c r="AJ86" s="35">
        <f>PXIL!P86</f>
        <v>0</v>
      </c>
      <c r="AK86" s="35">
        <f>RTM_IEX!J86</f>
        <v>19.21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447.12765967481761</v>
      </c>
      <c r="P87" s="37">
        <v>48.017947161422711</v>
      </c>
      <c r="Q87" s="37">
        <v>7.6811339140705748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214.94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99.88</v>
      </c>
      <c r="Z87" s="35">
        <f>IEX!P87</f>
        <v>0</v>
      </c>
      <c r="AA87" s="76">
        <f>STOA!J87</f>
        <v>2.38</v>
      </c>
      <c r="AB87" s="76">
        <f>-STOA!P87</f>
        <v>0</v>
      </c>
      <c r="AC87">
        <f t="shared" si="3"/>
        <v>6.8600063278524246</v>
      </c>
      <c r="AD87">
        <f t="shared" si="4"/>
        <v>872.62798442245855</v>
      </c>
      <c r="AE87">
        <f>'IDT-1'!F87</f>
        <v>0</v>
      </c>
      <c r="AF87" s="25"/>
      <c r="AG87">
        <f t="shared" si="5"/>
        <v>872.62798442245855</v>
      </c>
      <c r="AI87" s="35">
        <f>PXIL!J87</f>
        <v>0</v>
      </c>
      <c r="AJ87" s="35">
        <f>PXIL!P87</f>
        <v>0</v>
      </c>
      <c r="AK87" s="35">
        <f>RTM_IEX!J87</f>
        <v>55.7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413.19450318353131</v>
      </c>
      <c r="P88" s="37">
        <v>74.86</v>
      </c>
      <c r="Q88" s="37">
        <v>7.6811339140705748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214.94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100.84</v>
      </c>
      <c r="Z88" s="35">
        <f>IEX!P88</f>
        <v>0</v>
      </c>
      <c r="AA88" s="76">
        <f>STOA!J88</f>
        <v>2.38</v>
      </c>
      <c r="AB88" s="76">
        <f>-STOA!P88</f>
        <v>0</v>
      </c>
      <c r="AC88">
        <f t="shared" si="3"/>
        <v>6.8347257193612947</v>
      </c>
      <c r="AD88">
        <f t="shared" si="4"/>
        <v>869.41216137824074</v>
      </c>
      <c r="AE88">
        <f>'IDT-1'!F88</f>
        <v>0</v>
      </c>
      <c r="AF88" s="25"/>
      <c r="AG88">
        <f t="shared" si="5"/>
        <v>869.41216137824074</v>
      </c>
      <c r="AI88" s="35">
        <f>PXIL!J88</f>
        <v>0</v>
      </c>
      <c r="AJ88" s="35">
        <f>PXIL!P88</f>
        <v>0</v>
      </c>
      <c r="AK88" s="35">
        <f>RTM_IEX!J88</f>
        <v>58.59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413.19450318353131</v>
      </c>
      <c r="P89" s="37">
        <v>74.86</v>
      </c>
      <c r="Q89" s="37">
        <v>7.6811339140705748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214.94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106.61</v>
      </c>
      <c r="Z89" s="35">
        <f>IEX!P89</f>
        <v>0</v>
      </c>
      <c r="AA89" s="76">
        <f>STOA!J89</f>
        <v>2.38</v>
      </c>
      <c r="AB89" s="76">
        <f>-STOA!P89</f>
        <v>0</v>
      </c>
      <c r="AC89">
        <f t="shared" si="3"/>
        <v>6.804773719361294</v>
      </c>
      <c r="AD89">
        <f t="shared" si="4"/>
        <v>865.60211337824069</v>
      </c>
      <c r="AE89">
        <f>'IDT-1'!F89</f>
        <v>0</v>
      </c>
      <c r="AF89" s="25"/>
      <c r="AG89">
        <f t="shared" si="5"/>
        <v>865.60211337824069</v>
      </c>
      <c r="AI89" s="35">
        <f>PXIL!J89</f>
        <v>0</v>
      </c>
      <c r="AJ89" s="35">
        <f>PXIL!P89</f>
        <v>0</v>
      </c>
      <c r="AK89" s="35">
        <f>RTM_IEX!J89</f>
        <v>48.98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410.42450318353133</v>
      </c>
      <c r="P90" s="37">
        <v>19.209063383715261</v>
      </c>
      <c r="Q90" s="37">
        <v>7.6811339140705748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196.57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170.95</v>
      </c>
      <c r="Z90" s="35">
        <f>IEX!P90</f>
        <v>0</v>
      </c>
      <c r="AA90" s="76">
        <f>STOA!J90</f>
        <v>2.38</v>
      </c>
      <c r="AB90" s="76">
        <f>-STOA!P90</f>
        <v>0</v>
      </c>
      <c r="AC90">
        <f t="shared" si="3"/>
        <v>6.7001684137542741</v>
      </c>
      <c r="AD90">
        <f t="shared" si="4"/>
        <v>852.29578206756298</v>
      </c>
      <c r="AE90">
        <f>'IDT-1'!F90</f>
        <v>0</v>
      </c>
      <c r="AF90" s="25"/>
      <c r="AG90">
        <f t="shared" si="5"/>
        <v>852.29578206756298</v>
      </c>
      <c r="AI90" s="35">
        <f>PXIL!J90</f>
        <v>0</v>
      </c>
      <c r="AJ90" s="35">
        <f>PXIL!P90</f>
        <v>0</v>
      </c>
      <c r="AK90" s="35">
        <f>RTM_IEX!J90</f>
        <v>48.02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-3.0000000000000002E-2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408.70013114982822</v>
      </c>
      <c r="P91" s="37">
        <v>19.209063383715261</v>
      </c>
      <c r="Q91" s="37">
        <v>7.6811339140705748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196.57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149.82</v>
      </c>
      <c r="Z91" s="35">
        <f>IEX!P91</f>
        <v>0</v>
      </c>
      <c r="AA91" s="76">
        <f>STOA!J91</f>
        <v>2.38</v>
      </c>
      <c r="AB91" s="76">
        <f>-STOA!P91</f>
        <v>0</v>
      </c>
      <c r="AC91">
        <f t="shared" si="3"/>
        <v>6.4472601514398669</v>
      </c>
      <c r="AD91">
        <f t="shared" si="4"/>
        <v>820.06431829617418</v>
      </c>
      <c r="AE91">
        <f>'IDT-1'!F91</f>
        <v>0</v>
      </c>
      <c r="AF91" s="25"/>
      <c r="AG91">
        <f t="shared" si="5"/>
        <v>820.06431829617418</v>
      </c>
      <c r="AI91" s="35">
        <f>PXIL!J91</f>
        <v>0</v>
      </c>
      <c r="AJ91" s="35">
        <f>PXIL!P91</f>
        <v>0</v>
      </c>
      <c r="AK91" s="35">
        <f>RTM_IEX!J91</f>
        <v>38.42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-3.0000000000000002E-2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408.70013114982822</v>
      </c>
      <c r="P92" s="37">
        <v>19.209063383715261</v>
      </c>
      <c r="Q92" s="37">
        <v>7.6811339140705748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196.57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132.54</v>
      </c>
      <c r="Z92" s="35">
        <f>IEX!P92</f>
        <v>0</v>
      </c>
      <c r="AA92" s="76">
        <f>STOA!J92</f>
        <v>2.38</v>
      </c>
      <c r="AB92" s="76">
        <f>-STOA!P92</f>
        <v>0</v>
      </c>
      <c r="AC92">
        <f t="shared" si="3"/>
        <v>6.3648921514398671</v>
      </c>
      <c r="AD92">
        <f t="shared" si="4"/>
        <v>809.58668629617409</v>
      </c>
      <c r="AE92">
        <f>'IDT-1'!F92</f>
        <v>0</v>
      </c>
      <c r="AF92" s="25"/>
      <c r="AG92">
        <f t="shared" si="5"/>
        <v>809.58668629617409</v>
      </c>
      <c r="AI92" s="35">
        <f>PXIL!J92</f>
        <v>0</v>
      </c>
      <c r="AJ92" s="35">
        <f>PXIL!P92</f>
        <v>0</v>
      </c>
      <c r="AK92" s="35">
        <f>RTM_IEX!J92</f>
        <v>45.14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-3.0000000000000002E-2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407.2155265440806</v>
      </c>
      <c r="P93" s="37">
        <v>19.209063383715261</v>
      </c>
      <c r="Q93" s="37">
        <v>7.6811339140705748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196.57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121.97</v>
      </c>
      <c r="Z93" s="35">
        <f>IEX!P93</f>
        <v>0</v>
      </c>
      <c r="AA93" s="76">
        <f>STOA!J93</f>
        <v>2.38</v>
      </c>
      <c r="AB93" s="76">
        <f>-STOA!P93</f>
        <v>0</v>
      </c>
      <c r="AC93">
        <f t="shared" si="3"/>
        <v>6.2484022355150355</v>
      </c>
      <c r="AD93">
        <f t="shared" si="4"/>
        <v>794.76857160635132</v>
      </c>
      <c r="AE93">
        <f>'IDT-1'!F93</f>
        <v>0</v>
      </c>
      <c r="AF93" s="25"/>
      <c r="AG93">
        <f t="shared" si="5"/>
        <v>794.76857160635132</v>
      </c>
      <c r="AI93" s="35">
        <f>PXIL!J93</f>
        <v>0</v>
      </c>
      <c r="AJ93" s="35">
        <f>PXIL!P93</f>
        <v>0</v>
      </c>
      <c r="AK93" s="35">
        <f>RTM_IEX!J93</f>
        <v>42.26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-3.0000000000000002E-2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407.2155265440806</v>
      </c>
      <c r="P94" s="37">
        <v>19.209063383715261</v>
      </c>
      <c r="Q94" s="37">
        <v>7.6913413570556441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196.57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106.6</v>
      </c>
      <c r="Z94" s="35">
        <f>IEX!P94</f>
        <v>0</v>
      </c>
      <c r="AA94" s="76">
        <f>STOA!J94</f>
        <v>2.38</v>
      </c>
      <c r="AB94" s="76">
        <f>-STOA!P94</f>
        <v>0</v>
      </c>
      <c r="AC94">
        <f t="shared" si="3"/>
        <v>6.1810118535703191</v>
      </c>
      <c r="AD94">
        <f t="shared" si="4"/>
        <v>786.19616943128119</v>
      </c>
      <c r="AE94">
        <f>'IDT-1'!F94</f>
        <v>0</v>
      </c>
      <c r="AF94" s="25"/>
      <c r="AG94">
        <f t="shared" si="5"/>
        <v>786.19616943128119</v>
      </c>
      <c r="AI94" s="35">
        <f>PXIL!J94</f>
        <v>0</v>
      </c>
      <c r="AJ94" s="35">
        <f>PXIL!P94</f>
        <v>0</v>
      </c>
      <c r="AK94" s="35">
        <f>RTM_IEX!J94</f>
        <v>48.98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-3.0000000000000002E-2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417.28578985497944</v>
      </c>
      <c r="P95" s="37">
        <v>19.209063383715261</v>
      </c>
      <c r="Q95" s="37">
        <v>7.6913413570556441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196.42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101.81</v>
      </c>
      <c r="Z95" s="35">
        <f>IEX!P95</f>
        <v>0</v>
      </c>
      <c r="AA95" s="76">
        <f>STOA!J95</f>
        <v>2.2999999999999998</v>
      </c>
      <c r="AB95" s="76">
        <f>-STOA!P95</f>
        <v>0</v>
      </c>
      <c r="AC95">
        <f t="shared" si="3"/>
        <v>6.1380359073953299</v>
      </c>
      <c r="AD95">
        <f t="shared" si="4"/>
        <v>780.72940868835497</v>
      </c>
      <c r="AE95">
        <f>'IDT-1'!F95</f>
        <v>0</v>
      </c>
      <c r="AF95" s="25"/>
      <c r="AG95">
        <f t="shared" si="5"/>
        <v>780.72940868835497</v>
      </c>
      <c r="AI95" s="35">
        <f>PXIL!J95</f>
        <v>0</v>
      </c>
      <c r="AJ95" s="35">
        <f>PXIL!P95</f>
        <v>0</v>
      </c>
      <c r="AK95" s="35">
        <f>RTM_IEX!J95</f>
        <v>38.42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-3.0000000000000002E-2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417.42578985497943</v>
      </c>
      <c r="P96" s="37">
        <v>19.209063383715261</v>
      </c>
      <c r="Q96" s="37">
        <v>7.6913413570556441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196.42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92.19</v>
      </c>
      <c r="Z96" s="35">
        <f>IEX!P96</f>
        <v>0</v>
      </c>
      <c r="AA96" s="76">
        <f>STOA!J96</f>
        <v>2.2999999999999998</v>
      </c>
      <c r="AB96" s="76">
        <f>-STOA!P96</f>
        <v>0</v>
      </c>
      <c r="AC96">
        <f t="shared" si="3"/>
        <v>6.0640919073953299</v>
      </c>
      <c r="AD96">
        <f t="shared" si="4"/>
        <v>771.32335268835493</v>
      </c>
      <c r="AE96">
        <f>'IDT-1'!F96</f>
        <v>0</v>
      </c>
      <c r="AF96" s="25"/>
      <c r="AG96">
        <f t="shared" si="5"/>
        <v>771.32335268835493</v>
      </c>
      <c r="AI96" s="35">
        <f>PXIL!J96</f>
        <v>0</v>
      </c>
      <c r="AJ96" s="35">
        <f>PXIL!P96</f>
        <v>0</v>
      </c>
      <c r="AK96" s="35">
        <f>RTM_IEX!J96</f>
        <v>38.42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-3.0000000000000002E-2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416.77538768106638</v>
      </c>
      <c r="P97" s="37">
        <v>19.209063383715261</v>
      </c>
      <c r="Q97" s="37">
        <v>7.6913413570556441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196.42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76.83</v>
      </c>
      <c r="Z97" s="35">
        <f>IEX!P97</f>
        <v>0</v>
      </c>
      <c r="AA97" s="76">
        <f>STOA!J97</f>
        <v>2.2999999999999998</v>
      </c>
      <c r="AB97" s="76">
        <f>-STOA!P97</f>
        <v>0</v>
      </c>
      <c r="AC97">
        <f t="shared" si="3"/>
        <v>5.9016927704388085</v>
      </c>
      <c r="AD97">
        <f t="shared" si="4"/>
        <v>750.66534965139851</v>
      </c>
      <c r="AE97">
        <f>'IDT-1'!F97</f>
        <v>0</v>
      </c>
      <c r="AF97" s="25"/>
      <c r="AG97">
        <f t="shared" si="5"/>
        <v>750.66534965139851</v>
      </c>
      <c r="AI97" s="35">
        <f>PXIL!J97</f>
        <v>0</v>
      </c>
      <c r="AJ97" s="35">
        <f>PXIL!P97</f>
        <v>0</v>
      </c>
      <c r="AK97" s="35">
        <f>RTM_IEX!J97</f>
        <v>33.61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-3.0000000000000002E-2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416.77538768106638</v>
      </c>
      <c r="P98" s="37">
        <v>19.209063383715261</v>
      </c>
      <c r="Q98" s="37">
        <v>7.6913413570556441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196.42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62.43</v>
      </c>
      <c r="Z98" s="35">
        <f>IEX!P98</f>
        <v>0</v>
      </c>
      <c r="AA98" s="76">
        <f>STOA!J98</f>
        <v>2.2999999999999998</v>
      </c>
      <c r="AB98" s="76">
        <f>-STOA!P98</f>
        <v>0</v>
      </c>
      <c r="AC98">
        <f t="shared" si="3"/>
        <v>5.789372770438808</v>
      </c>
      <c r="AD98">
        <f t="shared" si="4"/>
        <v>736.37766965139838</v>
      </c>
      <c r="AE98">
        <f>'IDT-1'!F98</f>
        <v>0</v>
      </c>
      <c r="AF98" s="25"/>
      <c r="AG98">
        <f t="shared" si="5"/>
        <v>736.37766965139838</v>
      </c>
      <c r="AI98" s="35">
        <f>PXIL!J98</f>
        <v>0</v>
      </c>
      <c r="AJ98" s="35">
        <f>PXIL!P98</f>
        <v>0</v>
      </c>
      <c r="AK98" s="35">
        <f>RTM_IEX!J98</f>
        <v>33.61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9.0270000000000059E-2</v>
      </c>
      <c r="E99">
        <f t="shared" si="6"/>
        <v>-2.9250000000000023E-4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11.975759562093517</v>
      </c>
      <c r="P99" s="37">
        <f t="shared" si="6"/>
        <v>1.1696592657578333</v>
      </c>
      <c r="Q99" s="37">
        <f t="shared" si="6"/>
        <v>0.44157559944909197</v>
      </c>
      <c r="R99" s="39">
        <f>SUM(R3:R98)/4000</f>
        <v>0.23141063164449324</v>
      </c>
      <c r="S99" s="39">
        <f t="shared" si="6"/>
        <v>0</v>
      </c>
      <c r="T99" s="38">
        <f t="shared" si="6"/>
        <v>0.63690499999999994</v>
      </c>
      <c r="U99" s="38">
        <f t="shared" si="6"/>
        <v>6.0000699999999965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1.4450449999999999</v>
      </c>
      <c r="Z99" s="35">
        <f t="shared" si="6"/>
        <v>0</v>
      </c>
      <c r="AA99" s="76">
        <f t="shared" si="6"/>
        <v>5.6080000000000019E-2</v>
      </c>
      <c r="AB99" s="76">
        <f t="shared" si="6"/>
        <v>0</v>
      </c>
      <c r="AC99">
        <f t="shared" si="6"/>
        <v>0.18230957553132851</v>
      </c>
      <c r="AD99">
        <f t="shared" si="6"/>
        <v>22.518997983413605</v>
      </c>
      <c r="AE99">
        <f t="shared" si="6"/>
        <v>0.88994849999999992</v>
      </c>
      <c r="AG99">
        <f t="shared" si="6"/>
        <v>23.408946483413605</v>
      </c>
      <c r="AI99">
        <f t="shared" si="6"/>
        <v>0</v>
      </c>
      <c r="AJ99">
        <f t="shared" si="6"/>
        <v>0</v>
      </c>
      <c r="AK99">
        <f t="shared" si="6"/>
        <v>0.98907500000000015</v>
      </c>
      <c r="AL99">
        <f t="shared" si="6"/>
        <v>-0.33424999999999999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45622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0.60750000000000004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112.36</v>
      </c>
      <c r="AB3" s="76">
        <f>-STOA!Q3</f>
        <v>0</v>
      </c>
      <c r="AC3">
        <f>SUMIF(B3:AB3,"&gt;0")*$AC$2-SUMIF(B3:AB3,"&lt;0")*($AC$2/(1-$AC$2))+SUMIF(AI3:AR3,"&gt;0")*$AC$2-SUMIF(AI3:AR3,"&lt;0")*($AC$2/(1-$AC$2))</f>
        <v>0.95975968282604307</v>
      </c>
      <c r="AD3">
        <f>SUM(B3:AB3,AI3:AV3)-AC3</f>
        <v>102.00774031717395</v>
      </c>
      <c r="AE3">
        <f>'IDT-1'!E3</f>
        <v>0</v>
      </c>
      <c r="AF3" s="25"/>
      <c r="AG3">
        <f>SUM(AD3:AF3)</f>
        <v>102.00774031717395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-15</v>
      </c>
      <c r="AA4" s="76">
        <f>STOA!K4</f>
        <v>112.36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0.99906627423906469</v>
      </c>
      <c r="AD4">
        <f t="shared" ref="AD4:AD67" si="1">SUM(B4:AB4,AI4:AV4)-AC4</f>
        <v>96.968433725760931</v>
      </c>
      <c r="AE4">
        <f>'IDT-1'!E4</f>
        <v>0</v>
      </c>
      <c r="AF4" s="25"/>
      <c r="AG4">
        <f t="shared" ref="AG4:AG67" si="2">SUM(AD4:AF4)</f>
        <v>96.968433725760931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-18</v>
      </c>
      <c r="AA5" s="76">
        <f>STOA!K5</f>
        <v>112.36</v>
      </c>
      <c r="AB5" s="76">
        <f>-STOA!Q5</f>
        <v>0</v>
      </c>
      <c r="AC5">
        <f t="shared" si="0"/>
        <v>1.0226502290868775</v>
      </c>
      <c r="AD5">
        <f t="shared" si="1"/>
        <v>93.944849770913123</v>
      </c>
      <c r="AE5">
        <f>'IDT-1'!E5</f>
        <v>0</v>
      </c>
      <c r="AF5" s="25"/>
      <c r="AG5">
        <f t="shared" si="2"/>
        <v>93.944849770913123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-20</v>
      </c>
      <c r="AA6" s="76">
        <f>STOA!K6</f>
        <v>112.36</v>
      </c>
      <c r="AB6" s="76">
        <f>-STOA!Q6</f>
        <v>0</v>
      </c>
      <c r="AC6">
        <f t="shared" si="0"/>
        <v>1.0383728656520863</v>
      </c>
      <c r="AD6">
        <f t="shared" si="1"/>
        <v>91.929127134347908</v>
      </c>
      <c r="AE6">
        <f>'IDT-1'!E6</f>
        <v>0</v>
      </c>
      <c r="AF6" s="25"/>
      <c r="AG6">
        <f t="shared" si="2"/>
        <v>91.929127134347908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-20</v>
      </c>
      <c r="AA7" s="76">
        <f>STOA!K7</f>
        <v>112.36</v>
      </c>
      <c r="AB7" s="76">
        <f>-STOA!Q7</f>
        <v>0</v>
      </c>
      <c r="AC7">
        <f t="shared" si="0"/>
        <v>1.0383728656520863</v>
      </c>
      <c r="AD7">
        <f t="shared" si="1"/>
        <v>91.929127134347908</v>
      </c>
      <c r="AE7">
        <f>'IDT-1'!E7</f>
        <v>0</v>
      </c>
      <c r="AF7" s="25"/>
      <c r="AG7">
        <f t="shared" si="2"/>
        <v>91.929127134347908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-20</v>
      </c>
      <c r="AA8" s="76">
        <f>STOA!K8</f>
        <v>112.36</v>
      </c>
      <c r="AB8" s="76">
        <f>-STOA!Q8</f>
        <v>0</v>
      </c>
      <c r="AC8">
        <f t="shared" si="0"/>
        <v>1.0383728656520863</v>
      </c>
      <c r="AD8">
        <f t="shared" si="1"/>
        <v>91.929127134347908</v>
      </c>
      <c r="AE8">
        <f>'IDT-1'!E8</f>
        <v>0</v>
      </c>
      <c r="AF8" s="25"/>
      <c r="AG8">
        <f t="shared" si="2"/>
        <v>91.929127134347908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-20</v>
      </c>
      <c r="AA9" s="76">
        <f>STOA!K9</f>
        <v>112.36</v>
      </c>
      <c r="AB9" s="76">
        <f>-STOA!Q9</f>
        <v>0</v>
      </c>
      <c r="AC9">
        <f t="shared" si="0"/>
        <v>1.0383728656520863</v>
      </c>
      <c r="AD9">
        <f t="shared" si="1"/>
        <v>91.929127134347908</v>
      </c>
      <c r="AE9">
        <f>'IDT-1'!E9</f>
        <v>0</v>
      </c>
      <c r="AF9" s="25"/>
      <c r="AG9">
        <f t="shared" si="2"/>
        <v>91.929127134347908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-20</v>
      </c>
      <c r="AA10" s="76">
        <f>STOA!K10</f>
        <v>112.36</v>
      </c>
      <c r="AB10" s="76">
        <f>-STOA!Q10</f>
        <v>0</v>
      </c>
      <c r="AC10">
        <f t="shared" si="0"/>
        <v>1.0383728656520863</v>
      </c>
      <c r="AD10">
        <f t="shared" si="1"/>
        <v>91.929127134347908</v>
      </c>
      <c r="AE10">
        <f>'IDT-1'!E10</f>
        <v>0</v>
      </c>
      <c r="AF10" s="25"/>
      <c r="AG10">
        <f t="shared" si="2"/>
        <v>91.929127134347908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-25</v>
      </c>
      <c r="AA11" s="76">
        <f>STOA!K11</f>
        <v>112.36</v>
      </c>
      <c r="AB11" s="76">
        <f>-STOA!Q11</f>
        <v>0</v>
      </c>
      <c r="AC11">
        <f t="shared" si="0"/>
        <v>1.0776794570651078</v>
      </c>
      <c r="AD11">
        <f t="shared" si="1"/>
        <v>86.889820542934899</v>
      </c>
      <c r="AE11">
        <f>'IDT-1'!E11</f>
        <v>0</v>
      </c>
      <c r="AF11" s="25"/>
      <c r="AG11">
        <f t="shared" si="2"/>
        <v>86.889820542934899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-25</v>
      </c>
      <c r="AA12" s="76">
        <f>STOA!K12</f>
        <v>112.36</v>
      </c>
      <c r="AB12" s="76">
        <f>-STOA!Q12</f>
        <v>0</v>
      </c>
      <c r="AC12">
        <f t="shared" si="0"/>
        <v>1.0776794570651078</v>
      </c>
      <c r="AD12">
        <f t="shared" si="1"/>
        <v>86.889820542934899</v>
      </c>
      <c r="AE12">
        <f>'IDT-1'!E12</f>
        <v>0</v>
      </c>
      <c r="AF12" s="25"/>
      <c r="AG12">
        <f t="shared" si="2"/>
        <v>86.889820542934899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-25</v>
      </c>
      <c r="AA13" s="76">
        <f>STOA!K13</f>
        <v>112.36</v>
      </c>
      <c r="AB13" s="76">
        <f>-STOA!Q13</f>
        <v>0</v>
      </c>
      <c r="AC13">
        <f t="shared" si="0"/>
        <v>1.0776794570651078</v>
      </c>
      <c r="AD13">
        <f t="shared" si="1"/>
        <v>86.889820542934899</v>
      </c>
      <c r="AE13">
        <f>'IDT-1'!E13</f>
        <v>0</v>
      </c>
      <c r="AF13" s="25"/>
      <c r="AG13">
        <f t="shared" si="2"/>
        <v>86.889820542934899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-25</v>
      </c>
      <c r="AA14" s="76">
        <f>STOA!K14</f>
        <v>112.36</v>
      </c>
      <c r="AB14" s="76">
        <f>-STOA!Q14</f>
        <v>0</v>
      </c>
      <c r="AC14">
        <f t="shared" si="0"/>
        <v>1.0776794570651078</v>
      </c>
      <c r="AD14">
        <f t="shared" si="1"/>
        <v>86.889820542934899</v>
      </c>
      <c r="AE14">
        <f>'IDT-1'!E14</f>
        <v>0</v>
      </c>
      <c r="AF14" s="25"/>
      <c r="AG14">
        <f t="shared" si="2"/>
        <v>86.889820542934899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-25</v>
      </c>
      <c r="AA15" s="76">
        <f>STOA!K15</f>
        <v>112.36</v>
      </c>
      <c r="AB15" s="76">
        <f>-STOA!Q15</f>
        <v>0</v>
      </c>
      <c r="AC15">
        <f t="shared" si="0"/>
        <v>1.0776794570651078</v>
      </c>
      <c r="AD15">
        <f t="shared" si="1"/>
        <v>86.889820542934899</v>
      </c>
      <c r="AE15">
        <f>'IDT-1'!E15</f>
        <v>0</v>
      </c>
      <c r="AF15" s="25"/>
      <c r="AG15">
        <f t="shared" si="2"/>
        <v>86.889820542934899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-25</v>
      </c>
      <c r="AA16" s="76">
        <f>STOA!K16</f>
        <v>112.36</v>
      </c>
      <c r="AB16" s="76">
        <f>-STOA!Q16</f>
        <v>0</v>
      </c>
      <c r="AC16">
        <f t="shared" si="0"/>
        <v>1.0776794570651078</v>
      </c>
      <c r="AD16">
        <f t="shared" si="1"/>
        <v>86.889820542934899</v>
      </c>
      <c r="AE16">
        <f>'IDT-1'!E16</f>
        <v>0</v>
      </c>
      <c r="AF16" s="25"/>
      <c r="AG16">
        <f t="shared" si="2"/>
        <v>86.889820542934899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-25</v>
      </c>
      <c r="AA17" s="76">
        <f>STOA!K17</f>
        <v>112.36</v>
      </c>
      <c r="AB17" s="76">
        <f>-STOA!Q17</f>
        <v>0</v>
      </c>
      <c r="AC17">
        <f t="shared" si="0"/>
        <v>1.0776794570651078</v>
      </c>
      <c r="AD17">
        <f t="shared" si="1"/>
        <v>86.889820542934899</v>
      </c>
      <c r="AE17">
        <f>'IDT-1'!E17</f>
        <v>0</v>
      </c>
      <c r="AF17" s="25"/>
      <c r="AG17">
        <f t="shared" si="2"/>
        <v>86.889820542934899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-25</v>
      </c>
      <c r="AA18" s="76">
        <f>STOA!K18</f>
        <v>112.36</v>
      </c>
      <c r="AB18" s="76">
        <f>-STOA!Q18</f>
        <v>0</v>
      </c>
      <c r="AC18">
        <f t="shared" si="0"/>
        <v>1.0776794570651078</v>
      </c>
      <c r="AD18">
        <f t="shared" si="1"/>
        <v>86.889820542934899</v>
      </c>
      <c r="AE18">
        <f>'IDT-1'!E18</f>
        <v>0</v>
      </c>
      <c r="AF18" s="25"/>
      <c r="AG18">
        <f t="shared" si="2"/>
        <v>86.889820542934899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-25</v>
      </c>
      <c r="AA19" s="76">
        <f>STOA!K19</f>
        <v>112.36</v>
      </c>
      <c r="AB19" s="76">
        <f>-STOA!Q19</f>
        <v>0</v>
      </c>
      <c r="AC19">
        <f t="shared" si="0"/>
        <v>1.0776794570651078</v>
      </c>
      <c r="AD19">
        <f t="shared" si="1"/>
        <v>86.889820542934899</v>
      </c>
      <c r="AE19">
        <f>'IDT-1'!E19</f>
        <v>0</v>
      </c>
      <c r="AF19" s="25"/>
      <c r="AG19">
        <f t="shared" si="2"/>
        <v>86.889820542934899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-25</v>
      </c>
      <c r="AA20" s="76">
        <f>STOA!K20</f>
        <v>112.36</v>
      </c>
      <c r="AB20" s="76">
        <f>-STOA!Q20</f>
        <v>0</v>
      </c>
      <c r="AC20">
        <f t="shared" si="0"/>
        <v>1.0776794570651078</v>
      </c>
      <c r="AD20">
        <f t="shared" si="1"/>
        <v>86.889820542934899</v>
      </c>
      <c r="AE20">
        <f>'IDT-1'!E20</f>
        <v>0</v>
      </c>
      <c r="AF20" s="25"/>
      <c r="AG20">
        <f t="shared" si="2"/>
        <v>86.889820542934899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-25</v>
      </c>
      <c r="AA21" s="76">
        <f>STOA!K21</f>
        <v>112.36</v>
      </c>
      <c r="AB21" s="76">
        <f>-STOA!Q21</f>
        <v>0</v>
      </c>
      <c r="AC21">
        <f t="shared" si="0"/>
        <v>1.0776794570651078</v>
      </c>
      <c r="AD21">
        <f t="shared" si="1"/>
        <v>86.889820542934899</v>
      </c>
      <c r="AE21">
        <f>'IDT-1'!E21</f>
        <v>0</v>
      </c>
      <c r="AF21" s="25"/>
      <c r="AG21">
        <f t="shared" si="2"/>
        <v>86.889820542934899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-25</v>
      </c>
      <c r="AA22" s="76">
        <f>STOA!K22</f>
        <v>112.36</v>
      </c>
      <c r="AB22" s="76">
        <f>-STOA!Q22</f>
        <v>0</v>
      </c>
      <c r="AC22">
        <f t="shared" si="0"/>
        <v>1.0776794570651078</v>
      </c>
      <c r="AD22">
        <f t="shared" si="1"/>
        <v>86.889820542934899</v>
      </c>
      <c r="AE22">
        <f>'IDT-1'!E22</f>
        <v>0</v>
      </c>
      <c r="AF22" s="25"/>
      <c r="AG22">
        <f t="shared" si="2"/>
        <v>86.889820542934899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-25</v>
      </c>
      <c r="AA23" s="76">
        <f>STOA!K23</f>
        <v>112.36</v>
      </c>
      <c r="AB23" s="76">
        <f>-STOA!Q23</f>
        <v>0</v>
      </c>
      <c r="AC23">
        <f t="shared" si="0"/>
        <v>1.0776794570651078</v>
      </c>
      <c r="AD23">
        <f t="shared" si="1"/>
        <v>86.889820542934899</v>
      </c>
      <c r="AE23">
        <f>'IDT-1'!E23</f>
        <v>0</v>
      </c>
      <c r="AF23" s="25"/>
      <c r="AG23">
        <f t="shared" si="2"/>
        <v>86.889820542934899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-25</v>
      </c>
      <c r="AA24" s="76">
        <f>STOA!K24</f>
        <v>112.36</v>
      </c>
      <c r="AB24" s="76">
        <f>-STOA!Q24</f>
        <v>0</v>
      </c>
      <c r="AC24">
        <f t="shared" si="0"/>
        <v>1.0776794570651078</v>
      </c>
      <c r="AD24">
        <f t="shared" si="1"/>
        <v>86.889820542934899</v>
      </c>
      <c r="AE24">
        <f>'IDT-1'!E24</f>
        <v>0</v>
      </c>
      <c r="AF24" s="25"/>
      <c r="AG24">
        <f t="shared" si="2"/>
        <v>86.889820542934899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-25</v>
      </c>
      <c r="AA25" s="76">
        <f>STOA!K25</f>
        <v>112.36</v>
      </c>
      <c r="AB25" s="76">
        <f>-STOA!Q25</f>
        <v>0</v>
      </c>
      <c r="AC25">
        <f t="shared" si="0"/>
        <v>1.0776794570651078</v>
      </c>
      <c r="AD25">
        <f t="shared" si="1"/>
        <v>86.889820542934899</v>
      </c>
      <c r="AE25">
        <f>'IDT-1'!E25</f>
        <v>0</v>
      </c>
      <c r="AF25" s="25"/>
      <c r="AG25">
        <f t="shared" si="2"/>
        <v>86.889820542934899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-25</v>
      </c>
      <c r="AA26" s="76">
        <f>STOA!K26</f>
        <v>112.36</v>
      </c>
      <c r="AB26" s="76">
        <f>-STOA!Q26</f>
        <v>0</v>
      </c>
      <c r="AC26">
        <f t="shared" si="0"/>
        <v>1.0776794570651078</v>
      </c>
      <c r="AD26">
        <f t="shared" si="1"/>
        <v>86.889820542934899</v>
      </c>
      <c r="AE26">
        <f>'IDT-1'!E26</f>
        <v>0</v>
      </c>
      <c r="AF26" s="25"/>
      <c r="AG26">
        <f t="shared" si="2"/>
        <v>86.889820542934899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112.36</v>
      </c>
      <c r="AB27" s="76">
        <f>-STOA!Q27</f>
        <v>0</v>
      </c>
      <c r="AC27">
        <f t="shared" si="0"/>
        <v>0.88114649999999994</v>
      </c>
      <c r="AD27">
        <f t="shared" si="1"/>
        <v>112.0863535</v>
      </c>
      <c r="AE27">
        <f>'IDT-1'!E27</f>
        <v>0</v>
      </c>
      <c r="AF27" s="25"/>
      <c r="AG27">
        <f t="shared" si="2"/>
        <v>112.0863535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112.36</v>
      </c>
      <c r="AB28" s="76">
        <f>-STOA!Q28</f>
        <v>0</v>
      </c>
      <c r="AC28">
        <f t="shared" si="0"/>
        <v>0.88114649999999994</v>
      </c>
      <c r="AD28">
        <f t="shared" si="1"/>
        <v>112.0863535</v>
      </c>
      <c r="AE28">
        <f>'IDT-1'!E28</f>
        <v>0</v>
      </c>
      <c r="AF28" s="25"/>
      <c r="AG28">
        <f t="shared" si="2"/>
        <v>112.0863535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112.36</v>
      </c>
      <c r="AB29" s="76">
        <f>-STOA!Q29</f>
        <v>0</v>
      </c>
      <c r="AC29">
        <f t="shared" si="0"/>
        <v>0.88114649999999994</v>
      </c>
      <c r="AD29">
        <f t="shared" si="1"/>
        <v>112.0863535</v>
      </c>
      <c r="AE29">
        <f>'IDT-1'!E29</f>
        <v>0</v>
      </c>
      <c r="AF29" s="25"/>
      <c r="AG29">
        <f t="shared" si="2"/>
        <v>112.0863535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112.36</v>
      </c>
      <c r="AB30" s="76">
        <f>-STOA!Q30</f>
        <v>0</v>
      </c>
      <c r="AC30">
        <f t="shared" si="0"/>
        <v>0.88114649999999994</v>
      </c>
      <c r="AD30">
        <f t="shared" si="1"/>
        <v>112.0863535</v>
      </c>
      <c r="AE30">
        <f>'IDT-1'!E30</f>
        <v>0</v>
      </c>
      <c r="AF30" s="25"/>
      <c r="AG30">
        <f t="shared" si="2"/>
        <v>112.0863535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129.63999999999999</v>
      </c>
      <c r="AB31" s="76">
        <f>-STOA!Q31</f>
        <v>0</v>
      </c>
      <c r="AC31">
        <f t="shared" si="0"/>
        <v>1.0159304999999998</v>
      </c>
      <c r="AD31">
        <f t="shared" si="1"/>
        <v>129.23156949999998</v>
      </c>
      <c r="AE31">
        <f>'IDT-1'!E31</f>
        <v>0</v>
      </c>
      <c r="AF31" s="25"/>
      <c r="AG31">
        <f t="shared" si="2"/>
        <v>129.23156949999998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129.63999999999999</v>
      </c>
      <c r="AB32" s="76">
        <f>-STOA!Q32</f>
        <v>0</v>
      </c>
      <c r="AC32">
        <f t="shared" si="0"/>
        <v>1.0159304999999998</v>
      </c>
      <c r="AD32">
        <f t="shared" si="1"/>
        <v>129.23156949999998</v>
      </c>
      <c r="AE32">
        <f>'IDT-1'!E32</f>
        <v>0</v>
      </c>
      <c r="AF32" s="25"/>
      <c r="AG32">
        <f t="shared" si="2"/>
        <v>129.23156949999998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129.63999999999999</v>
      </c>
      <c r="AB33" s="76">
        <f>-STOA!Q33</f>
        <v>0</v>
      </c>
      <c r="AC33">
        <f t="shared" si="0"/>
        <v>1.0159304999999998</v>
      </c>
      <c r="AD33">
        <f t="shared" si="1"/>
        <v>129.23156949999998</v>
      </c>
      <c r="AE33">
        <f>'IDT-1'!E33</f>
        <v>0</v>
      </c>
      <c r="AF33" s="25"/>
      <c r="AG33">
        <f t="shared" si="2"/>
        <v>129.23156949999998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129.63999999999999</v>
      </c>
      <c r="AB34" s="76">
        <f>-STOA!Q34</f>
        <v>0</v>
      </c>
      <c r="AC34">
        <f t="shared" si="0"/>
        <v>1.0159304999999998</v>
      </c>
      <c r="AD34">
        <f t="shared" si="1"/>
        <v>129.23156949999998</v>
      </c>
      <c r="AE34">
        <f>'IDT-1'!E34</f>
        <v>0</v>
      </c>
      <c r="AF34" s="25"/>
      <c r="AG34">
        <f t="shared" si="2"/>
        <v>129.23156949999998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144.07</v>
      </c>
      <c r="AB35" s="76">
        <f>-STOA!Q35</f>
        <v>0</v>
      </c>
      <c r="AC35">
        <f t="shared" si="0"/>
        <v>1.1284844999999999</v>
      </c>
      <c r="AD35">
        <f t="shared" si="1"/>
        <v>143.54901549999997</v>
      </c>
      <c r="AE35">
        <f>'IDT-1'!E35</f>
        <v>0</v>
      </c>
      <c r="AF35" s="25"/>
      <c r="AG35">
        <f t="shared" si="2"/>
        <v>143.54901549999997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144.07</v>
      </c>
      <c r="AB36" s="76">
        <f>-STOA!Q36</f>
        <v>0</v>
      </c>
      <c r="AC36">
        <f t="shared" si="0"/>
        <v>1.1284844999999999</v>
      </c>
      <c r="AD36">
        <f t="shared" si="1"/>
        <v>143.54901549999997</v>
      </c>
      <c r="AE36">
        <f>'IDT-1'!E36</f>
        <v>0</v>
      </c>
      <c r="AF36" s="25"/>
      <c r="AG36">
        <f t="shared" si="2"/>
        <v>143.54901549999997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144.07</v>
      </c>
      <c r="AB37" s="76">
        <f>-STOA!Q37</f>
        <v>0</v>
      </c>
      <c r="AC37">
        <f t="shared" si="0"/>
        <v>1.1284844999999999</v>
      </c>
      <c r="AD37">
        <f t="shared" si="1"/>
        <v>143.54901549999997</v>
      </c>
      <c r="AE37">
        <f>'IDT-1'!E37</f>
        <v>0</v>
      </c>
      <c r="AF37" s="25"/>
      <c r="AG37">
        <f t="shared" si="2"/>
        <v>143.54901549999997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144.07</v>
      </c>
      <c r="AB38" s="76">
        <f>-STOA!Q38</f>
        <v>0</v>
      </c>
      <c r="AC38">
        <f t="shared" si="0"/>
        <v>1.1284844999999999</v>
      </c>
      <c r="AD38">
        <f t="shared" si="1"/>
        <v>143.54901549999997</v>
      </c>
      <c r="AE38">
        <f>'IDT-1'!E38</f>
        <v>0</v>
      </c>
      <c r="AF38" s="25"/>
      <c r="AG38">
        <f t="shared" si="2"/>
        <v>143.54901549999997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165.18</v>
      </c>
      <c r="AB39" s="76">
        <f>-STOA!Q39</f>
        <v>0</v>
      </c>
      <c r="AC39">
        <f t="shared" si="0"/>
        <v>1.2931424999999999</v>
      </c>
      <c r="AD39">
        <f t="shared" si="1"/>
        <v>164.49435750000001</v>
      </c>
      <c r="AE39">
        <f>'IDT-1'!E39</f>
        <v>0</v>
      </c>
      <c r="AF39" s="25"/>
      <c r="AG39">
        <f t="shared" si="2"/>
        <v>164.49435750000001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165.18</v>
      </c>
      <c r="AB40" s="76">
        <f>-STOA!Q40</f>
        <v>0</v>
      </c>
      <c r="AC40">
        <f t="shared" si="0"/>
        <v>1.2931424999999999</v>
      </c>
      <c r="AD40">
        <f t="shared" si="1"/>
        <v>164.49435750000001</v>
      </c>
      <c r="AE40">
        <f>'IDT-1'!E40</f>
        <v>0</v>
      </c>
      <c r="AF40" s="25"/>
      <c r="AG40">
        <f t="shared" si="2"/>
        <v>164.49435750000001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165.18</v>
      </c>
      <c r="AB41" s="76">
        <f>-STOA!Q41</f>
        <v>0</v>
      </c>
      <c r="AC41">
        <f t="shared" si="0"/>
        <v>1.2931424999999999</v>
      </c>
      <c r="AD41">
        <f t="shared" si="1"/>
        <v>164.49435750000001</v>
      </c>
      <c r="AE41">
        <f>'IDT-1'!E41</f>
        <v>0</v>
      </c>
      <c r="AF41" s="25"/>
      <c r="AG41">
        <f t="shared" si="2"/>
        <v>164.49435750000001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165.18</v>
      </c>
      <c r="AB42" s="76">
        <f>-STOA!Q42</f>
        <v>0</v>
      </c>
      <c r="AC42">
        <f t="shared" si="0"/>
        <v>1.2931424999999999</v>
      </c>
      <c r="AD42">
        <f t="shared" si="1"/>
        <v>164.49435750000001</v>
      </c>
      <c r="AE42">
        <f>'IDT-1'!E42</f>
        <v>0</v>
      </c>
      <c r="AF42" s="25"/>
      <c r="AG42">
        <f t="shared" si="2"/>
        <v>164.49435750000001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165.18</v>
      </c>
      <c r="AB43" s="76">
        <f>-STOA!Q43</f>
        <v>0</v>
      </c>
      <c r="AC43">
        <f t="shared" si="0"/>
        <v>1.2931424999999999</v>
      </c>
      <c r="AD43">
        <f t="shared" si="1"/>
        <v>164.49435750000001</v>
      </c>
      <c r="AE43">
        <f>'IDT-1'!E43</f>
        <v>0</v>
      </c>
      <c r="AF43" s="25"/>
      <c r="AG43">
        <f t="shared" si="2"/>
        <v>164.49435750000001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165.18</v>
      </c>
      <c r="AB44" s="76">
        <f>-STOA!Q44</f>
        <v>0</v>
      </c>
      <c r="AC44">
        <f t="shared" si="0"/>
        <v>1.2931424999999999</v>
      </c>
      <c r="AD44">
        <f t="shared" si="1"/>
        <v>164.49435750000001</v>
      </c>
      <c r="AE44">
        <f>'IDT-1'!E44</f>
        <v>0</v>
      </c>
      <c r="AF44" s="25"/>
      <c r="AG44">
        <f t="shared" si="2"/>
        <v>164.49435750000001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165.18</v>
      </c>
      <c r="AB45" s="76">
        <f>-STOA!Q45</f>
        <v>0</v>
      </c>
      <c r="AC45">
        <f t="shared" si="0"/>
        <v>1.2931424999999999</v>
      </c>
      <c r="AD45">
        <f t="shared" si="1"/>
        <v>164.49435750000001</v>
      </c>
      <c r="AE45">
        <f>'IDT-1'!E45</f>
        <v>0</v>
      </c>
      <c r="AF45" s="25"/>
      <c r="AG45">
        <f t="shared" si="2"/>
        <v>164.49435750000001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165.18</v>
      </c>
      <c r="AB46" s="76">
        <f>-STOA!Q46</f>
        <v>0</v>
      </c>
      <c r="AC46">
        <f t="shared" si="0"/>
        <v>1.2931424999999999</v>
      </c>
      <c r="AD46">
        <f t="shared" si="1"/>
        <v>164.49435750000001</v>
      </c>
      <c r="AE46">
        <f>'IDT-1'!E46</f>
        <v>0</v>
      </c>
      <c r="AF46" s="25"/>
      <c r="AG46">
        <f t="shared" si="2"/>
        <v>164.49435750000001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165.18</v>
      </c>
      <c r="AB47" s="76">
        <f>-STOA!Q47</f>
        <v>0</v>
      </c>
      <c r="AC47">
        <f t="shared" si="0"/>
        <v>1.2931424999999999</v>
      </c>
      <c r="AD47">
        <f t="shared" si="1"/>
        <v>164.49435750000001</v>
      </c>
      <c r="AE47">
        <f>'IDT-1'!E47</f>
        <v>0</v>
      </c>
      <c r="AF47" s="25"/>
      <c r="AG47">
        <f t="shared" si="2"/>
        <v>164.49435750000001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165.18</v>
      </c>
      <c r="AB48" s="76">
        <f>-STOA!Q48</f>
        <v>0</v>
      </c>
      <c r="AC48">
        <f t="shared" si="0"/>
        <v>1.2931424999999999</v>
      </c>
      <c r="AD48">
        <f t="shared" si="1"/>
        <v>164.49435750000001</v>
      </c>
      <c r="AE48">
        <f>'IDT-1'!E48</f>
        <v>0</v>
      </c>
      <c r="AF48" s="25"/>
      <c r="AG48">
        <f t="shared" si="2"/>
        <v>164.49435750000001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165.18</v>
      </c>
      <c r="AB49" s="76">
        <f>-STOA!Q49</f>
        <v>0</v>
      </c>
      <c r="AC49">
        <f t="shared" si="0"/>
        <v>1.2931424999999999</v>
      </c>
      <c r="AD49">
        <f t="shared" si="1"/>
        <v>164.49435750000001</v>
      </c>
      <c r="AE49">
        <f>'IDT-1'!E49</f>
        <v>0</v>
      </c>
      <c r="AF49" s="25"/>
      <c r="AG49">
        <f t="shared" si="2"/>
        <v>164.49435750000001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165.18</v>
      </c>
      <c r="AB50" s="76">
        <f>-STOA!Q50</f>
        <v>0</v>
      </c>
      <c r="AC50">
        <f t="shared" si="0"/>
        <v>1.2931424999999999</v>
      </c>
      <c r="AD50">
        <f t="shared" si="1"/>
        <v>164.49435750000001</v>
      </c>
      <c r="AE50">
        <f>'IDT-1'!E50</f>
        <v>0</v>
      </c>
      <c r="AF50" s="25"/>
      <c r="AG50">
        <f t="shared" si="2"/>
        <v>164.49435750000001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165.18</v>
      </c>
      <c r="AB51" s="76">
        <f>-STOA!Q51</f>
        <v>0</v>
      </c>
      <c r="AC51">
        <f t="shared" si="0"/>
        <v>1.2931424999999999</v>
      </c>
      <c r="AD51">
        <f t="shared" si="1"/>
        <v>164.49435750000001</v>
      </c>
      <c r="AE51">
        <f>'IDT-1'!E51</f>
        <v>0</v>
      </c>
      <c r="AF51" s="25"/>
      <c r="AG51">
        <f t="shared" si="2"/>
        <v>164.49435750000001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-1.0000000000000002E-2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165.18</v>
      </c>
      <c r="AB52" s="76">
        <f>-STOA!Q52</f>
        <v>0</v>
      </c>
      <c r="AC52">
        <f t="shared" si="0"/>
        <v>1.293221113182826</v>
      </c>
      <c r="AD52">
        <f t="shared" si="1"/>
        <v>164.48427888681718</v>
      </c>
      <c r="AE52">
        <f>'IDT-1'!E52</f>
        <v>0</v>
      </c>
      <c r="AF52" s="25"/>
      <c r="AG52">
        <f t="shared" si="2"/>
        <v>164.48427888681718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-1.0000000000000002E-2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165.18</v>
      </c>
      <c r="AB53" s="76">
        <f>-STOA!Q53</f>
        <v>0</v>
      </c>
      <c r="AC53">
        <f t="shared" si="0"/>
        <v>1.293221113182826</v>
      </c>
      <c r="AD53">
        <f t="shared" si="1"/>
        <v>164.48427888681718</v>
      </c>
      <c r="AE53">
        <f>'IDT-1'!E53</f>
        <v>0</v>
      </c>
      <c r="AF53" s="25"/>
      <c r="AG53">
        <f t="shared" si="2"/>
        <v>164.48427888681718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-1.0000000000000002E-2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165.18</v>
      </c>
      <c r="AB54" s="76">
        <f>-STOA!Q54</f>
        <v>0</v>
      </c>
      <c r="AC54">
        <f t="shared" si="0"/>
        <v>1.293221113182826</v>
      </c>
      <c r="AD54">
        <f t="shared" si="1"/>
        <v>164.48427888681718</v>
      </c>
      <c r="AE54">
        <f>'IDT-1'!E54</f>
        <v>0</v>
      </c>
      <c r="AF54" s="25"/>
      <c r="AG54">
        <f t="shared" si="2"/>
        <v>164.48427888681718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-1.0000000000000002E-2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165.18</v>
      </c>
      <c r="AB55" s="76">
        <f>-STOA!Q55</f>
        <v>0</v>
      </c>
      <c r="AC55">
        <f t="shared" si="0"/>
        <v>1.293221113182826</v>
      </c>
      <c r="AD55">
        <f t="shared" si="1"/>
        <v>164.48427888681718</v>
      </c>
      <c r="AE55">
        <f>'IDT-1'!E55</f>
        <v>0</v>
      </c>
      <c r="AF55" s="25"/>
      <c r="AG55">
        <f t="shared" si="2"/>
        <v>164.48427888681718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-1.0000000000000002E-2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165.18</v>
      </c>
      <c r="AB56" s="76">
        <f>-STOA!Q56</f>
        <v>0</v>
      </c>
      <c r="AC56">
        <f t="shared" si="0"/>
        <v>1.293221113182826</v>
      </c>
      <c r="AD56">
        <f t="shared" si="1"/>
        <v>164.48427888681718</v>
      </c>
      <c r="AE56">
        <f>'IDT-1'!E56</f>
        <v>0</v>
      </c>
      <c r="AF56" s="25"/>
      <c r="AG56">
        <f t="shared" si="2"/>
        <v>164.48427888681718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-1.0000000000000002E-2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165.18</v>
      </c>
      <c r="AB57" s="76">
        <f>-STOA!Q57</f>
        <v>0</v>
      </c>
      <c r="AC57">
        <f t="shared" si="0"/>
        <v>1.293221113182826</v>
      </c>
      <c r="AD57">
        <f t="shared" si="1"/>
        <v>164.48427888681718</v>
      </c>
      <c r="AE57">
        <f>'IDT-1'!E57</f>
        <v>0</v>
      </c>
      <c r="AF57" s="25"/>
      <c r="AG57">
        <f t="shared" si="2"/>
        <v>164.48427888681718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-1.0000000000000002E-2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165.18</v>
      </c>
      <c r="AB58" s="76">
        <f>-STOA!Q58</f>
        <v>0</v>
      </c>
      <c r="AC58">
        <f t="shared" si="0"/>
        <v>1.293221113182826</v>
      </c>
      <c r="AD58">
        <f t="shared" si="1"/>
        <v>164.48427888681718</v>
      </c>
      <c r="AE58">
        <f>'IDT-1'!E58</f>
        <v>0</v>
      </c>
      <c r="AF58" s="25"/>
      <c r="AG58">
        <f t="shared" si="2"/>
        <v>164.48427888681718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-1.0000000000000002E-2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165.18</v>
      </c>
      <c r="AB59" s="76">
        <f>-STOA!Q59</f>
        <v>0</v>
      </c>
      <c r="AC59">
        <f t="shared" si="0"/>
        <v>1.293221113182826</v>
      </c>
      <c r="AD59">
        <f t="shared" si="1"/>
        <v>164.48427888681718</v>
      </c>
      <c r="AE59">
        <f>'IDT-1'!E59</f>
        <v>0</v>
      </c>
      <c r="AF59" s="25"/>
      <c r="AG59">
        <f t="shared" si="2"/>
        <v>164.48427888681718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-1.0000000000000002E-2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165.18</v>
      </c>
      <c r="AB60" s="76">
        <f>-STOA!Q60</f>
        <v>0</v>
      </c>
      <c r="AC60">
        <f t="shared" si="0"/>
        <v>1.293221113182826</v>
      </c>
      <c r="AD60">
        <f t="shared" si="1"/>
        <v>164.48427888681718</v>
      </c>
      <c r="AE60">
        <f>'IDT-1'!E60</f>
        <v>0</v>
      </c>
      <c r="AF60" s="25"/>
      <c r="AG60">
        <f t="shared" si="2"/>
        <v>164.48427888681718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-1.0000000000000002E-2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165.18</v>
      </c>
      <c r="AB61" s="76">
        <f>-STOA!Q61</f>
        <v>0</v>
      </c>
      <c r="AC61">
        <f t="shared" si="0"/>
        <v>1.293221113182826</v>
      </c>
      <c r="AD61">
        <f t="shared" si="1"/>
        <v>164.48427888681718</v>
      </c>
      <c r="AE61">
        <f>'IDT-1'!E61</f>
        <v>0</v>
      </c>
      <c r="AF61" s="25"/>
      <c r="AG61">
        <f t="shared" si="2"/>
        <v>164.48427888681718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-1.0000000000000002E-2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165.18</v>
      </c>
      <c r="AB62" s="76">
        <f>-STOA!Q62</f>
        <v>0</v>
      </c>
      <c r="AC62">
        <f t="shared" si="0"/>
        <v>1.293221113182826</v>
      </c>
      <c r="AD62">
        <f t="shared" si="1"/>
        <v>164.48427888681718</v>
      </c>
      <c r="AE62">
        <f>'IDT-1'!E62</f>
        <v>0</v>
      </c>
      <c r="AF62" s="25"/>
      <c r="AG62">
        <f t="shared" si="2"/>
        <v>164.48427888681718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-1.0000000000000002E-2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196.89</v>
      </c>
      <c r="AB63" s="76">
        <f>-STOA!Q63</f>
        <v>0</v>
      </c>
      <c r="AC63">
        <f t="shared" si="0"/>
        <v>1.5405591131828258</v>
      </c>
      <c r="AD63">
        <f t="shared" si="1"/>
        <v>195.94694088681715</v>
      </c>
      <c r="AE63">
        <f>'IDT-1'!E63</f>
        <v>0</v>
      </c>
      <c r="AF63" s="25"/>
      <c r="AG63">
        <f t="shared" si="2"/>
        <v>195.94694088681715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-1.0000000000000002E-2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193.14</v>
      </c>
      <c r="AB64" s="76">
        <f>-STOA!Q64</f>
        <v>0</v>
      </c>
      <c r="AC64">
        <f t="shared" si="0"/>
        <v>1.5113091131828258</v>
      </c>
      <c r="AD64">
        <f t="shared" si="1"/>
        <v>192.22619088681716</v>
      </c>
      <c r="AE64">
        <f>'IDT-1'!E64</f>
        <v>0</v>
      </c>
      <c r="AF64" s="25"/>
      <c r="AG64">
        <f t="shared" si="2"/>
        <v>192.22619088681716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-1.0000000000000002E-2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181.42999999999998</v>
      </c>
      <c r="AB65" s="76">
        <f>-STOA!Q65</f>
        <v>0</v>
      </c>
      <c r="AC65">
        <f t="shared" si="0"/>
        <v>1.4199711131828257</v>
      </c>
      <c r="AD65">
        <f t="shared" si="1"/>
        <v>180.60752888681714</v>
      </c>
      <c r="AE65">
        <f>'IDT-1'!E65</f>
        <v>0</v>
      </c>
      <c r="AF65" s="25"/>
      <c r="AG65">
        <f t="shared" si="2"/>
        <v>180.60752888681714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-1.0000000000000002E-2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168.85</v>
      </c>
      <c r="AB66" s="76">
        <f>-STOA!Q66</f>
        <v>0</v>
      </c>
      <c r="AC66">
        <f t="shared" si="0"/>
        <v>1.321847113182826</v>
      </c>
      <c r="AD66">
        <f t="shared" si="1"/>
        <v>168.12565288681716</v>
      </c>
      <c r="AE66">
        <f>'IDT-1'!E66</f>
        <v>0</v>
      </c>
      <c r="AF66" s="25"/>
      <c r="AG66">
        <f t="shared" si="2"/>
        <v>168.12565288681716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-1.0000000000000002E-2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166.07</v>
      </c>
      <c r="AB67" s="76">
        <f>-STOA!Q67</f>
        <v>0</v>
      </c>
      <c r="AC67">
        <f t="shared" si="0"/>
        <v>1.300163113182826</v>
      </c>
      <c r="AD67">
        <f t="shared" si="1"/>
        <v>165.36733688681716</v>
      </c>
      <c r="AE67">
        <f>'IDT-1'!E67</f>
        <v>0</v>
      </c>
      <c r="AF67" s="25"/>
      <c r="AG67">
        <f t="shared" si="2"/>
        <v>165.36733688681716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-1.0000000000000002E-2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161.45000000000002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1.264127113182826</v>
      </c>
      <c r="AD68">
        <f t="shared" ref="AD68:AD98" si="4">SUM(B68:AB68,AI68:AV68)-AC68</f>
        <v>160.78337288681718</v>
      </c>
      <c r="AE68">
        <f>'IDT-1'!E68</f>
        <v>0</v>
      </c>
      <c r="AF68" s="25"/>
      <c r="AG68">
        <f t="shared" ref="AG68:AG98" si="5">SUM(AD68:AF68)</f>
        <v>160.78337288681718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-1.0000000000000002E-2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157.32</v>
      </c>
      <c r="AB69" s="76">
        <f>-STOA!Q69</f>
        <v>0</v>
      </c>
      <c r="AC69">
        <f t="shared" si="3"/>
        <v>1.2319131131828258</v>
      </c>
      <c r="AD69">
        <f t="shared" si="4"/>
        <v>156.68558688681716</v>
      </c>
      <c r="AE69">
        <f>'IDT-1'!E69</f>
        <v>0</v>
      </c>
      <c r="AF69" s="25"/>
      <c r="AG69">
        <f t="shared" si="5"/>
        <v>156.68558688681716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-1.0000000000000002E-2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153</v>
      </c>
      <c r="AB70" s="76">
        <f>-STOA!Q70</f>
        <v>0</v>
      </c>
      <c r="AC70">
        <f t="shared" si="3"/>
        <v>1.1982171131828259</v>
      </c>
      <c r="AD70">
        <f t="shared" si="4"/>
        <v>152.39928288681716</v>
      </c>
      <c r="AE70">
        <f>'IDT-1'!E70</f>
        <v>0</v>
      </c>
      <c r="AF70" s="25"/>
      <c r="AG70">
        <f t="shared" si="5"/>
        <v>152.39928288681716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0.60750000000000004</v>
      </c>
      <c r="E71">
        <f>GT_NG!S71</f>
        <v>-1.0000000000000002E-2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144.07</v>
      </c>
      <c r="AB71" s="76">
        <f>-STOA!Q71</f>
        <v>0</v>
      </c>
      <c r="AC71">
        <f t="shared" si="3"/>
        <v>1.128563113182826</v>
      </c>
      <c r="AD71">
        <f t="shared" si="4"/>
        <v>143.53893688681717</v>
      </c>
      <c r="AE71">
        <f>'IDT-1'!E71</f>
        <v>0</v>
      </c>
      <c r="AF71" s="25"/>
      <c r="AG71">
        <f t="shared" si="5"/>
        <v>143.53893688681717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-1.0000000000000002E-2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144.07</v>
      </c>
      <c r="AB72" s="76">
        <f>-STOA!Q72</f>
        <v>0</v>
      </c>
      <c r="AC72">
        <f t="shared" si="3"/>
        <v>1.128563113182826</v>
      </c>
      <c r="AD72">
        <f t="shared" si="4"/>
        <v>143.53893688681717</v>
      </c>
      <c r="AE72">
        <f>'IDT-1'!E72</f>
        <v>0</v>
      </c>
      <c r="AF72" s="25"/>
      <c r="AG72">
        <f t="shared" si="5"/>
        <v>143.53893688681717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-1.0000000000000002E-2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144.07</v>
      </c>
      <c r="AB73" s="76">
        <f>-STOA!Q73</f>
        <v>0</v>
      </c>
      <c r="AC73">
        <f t="shared" si="3"/>
        <v>1.128563113182826</v>
      </c>
      <c r="AD73">
        <f t="shared" si="4"/>
        <v>143.53893688681717</v>
      </c>
      <c r="AE73">
        <f>'IDT-1'!E73</f>
        <v>0</v>
      </c>
      <c r="AF73" s="25"/>
      <c r="AG73">
        <f t="shared" si="5"/>
        <v>143.53893688681717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-1.0000000000000002E-2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144.07</v>
      </c>
      <c r="AB74" s="76">
        <f>-STOA!Q74</f>
        <v>0</v>
      </c>
      <c r="AC74">
        <f t="shared" si="3"/>
        <v>1.128563113182826</v>
      </c>
      <c r="AD74">
        <f t="shared" si="4"/>
        <v>143.53893688681717</v>
      </c>
      <c r="AE74">
        <f>'IDT-1'!E74</f>
        <v>0</v>
      </c>
      <c r="AF74" s="25"/>
      <c r="AG74">
        <f t="shared" si="5"/>
        <v>143.53893688681717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-1.0000000000000002E-2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144.07</v>
      </c>
      <c r="AB75" s="76">
        <f>-STOA!Q75</f>
        <v>0</v>
      </c>
      <c r="AC75">
        <f t="shared" si="3"/>
        <v>1.128563113182826</v>
      </c>
      <c r="AD75">
        <f t="shared" si="4"/>
        <v>143.53893688681717</v>
      </c>
      <c r="AE75">
        <f>'IDT-1'!E75</f>
        <v>0</v>
      </c>
      <c r="AF75" s="25"/>
      <c r="AG75">
        <f t="shared" si="5"/>
        <v>143.53893688681717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-1.0000000000000002E-2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144.07</v>
      </c>
      <c r="AB76" s="76">
        <f>-STOA!Q76</f>
        <v>0</v>
      </c>
      <c r="AC76">
        <f t="shared" si="3"/>
        <v>1.128563113182826</v>
      </c>
      <c r="AD76">
        <f t="shared" si="4"/>
        <v>143.53893688681717</v>
      </c>
      <c r="AE76">
        <f>'IDT-1'!E76</f>
        <v>0</v>
      </c>
      <c r="AF76" s="25"/>
      <c r="AG76">
        <f t="shared" si="5"/>
        <v>143.53893688681717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-1.0000000000000002E-2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144.07</v>
      </c>
      <c r="AB77" s="76">
        <f>-STOA!Q77</f>
        <v>0</v>
      </c>
      <c r="AC77">
        <f t="shared" si="3"/>
        <v>1.128563113182826</v>
      </c>
      <c r="AD77">
        <f t="shared" si="4"/>
        <v>143.53893688681717</v>
      </c>
      <c r="AE77">
        <f>'IDT-1'!E77</f>
        <v>0</v>
      </c>
      <c r="AF77" s="25"/>
      <c r="AG77">
        <f t="shared" si="5"/>
        <v>143.53893688681717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-1.0000000000000002E-2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144.07</v>
      </c>
      <c r="AB78" s="76">
        <f>-STOA!Q78</f>
        <v>0</v>
      </c>
      <c r="AC78">
        <f t="shared" si="3"/>
        <v>1.128563113182826</v>
      </c>
      <c r="AD78">
        <f t="shared" si="4"/>
        <v>143.53893688681717</v>
      </c>
      <c r="AE78">
        <f>'IDT-1'!E78</f>
        <v>0</v>
      </c>
      <c r="AF78" s="25"/>
      <c r="AG78">
        <f t="shared" si="5"/>
        <v>143.53893688681717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-1.0000000000000002E-2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144.07</v>
      </c>
      <c r="AB79" s="76">
        <f>-STOA!Q79</f>
        <v>0</v>
      </c>
      <c r="AC79">
        <f t="shared" si="3"/>
        <v>1.128563113182826</v>
      </c>
      <c r="AD79">
        <f t="shared" si="4"/>
        <v>143.53893688681717</v>
      </c>
      <c r="AE79">
        <f>'IDT-1'!E79</f>
        <v>0</v>
      </c>
      <c r="AF79" s="25"/>
      <c r="AG79">
        <f t="shared" si="5"/>
        <v>143.53893688681717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-1.0000000000000002E-2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144.07</v>
      </c>
      <c r="AB80" s="76">
        <f>-STOA!Q80</f>
        <v>0</v>
      </c>
      <c r="AC80">
        <f t="shared" si="3"/>
        <v>1.128563113182826</v>
      </c>
      <c r="AD80">
        <f t="shared" si="4"/>
        <v>143.53893688681717</v>
      </c>
      <c r="AE80">
        <f>'IDT-1'!E80</f>
        <v>0</v>
      </c>
      <c r="AF80" s="25"/>
      <c r="AG80">
        <f t="shared" si="5"/>
        <v>143.53893688681717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-1.0000000000000002E-2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144.07</v>
      </c>
      <c r="AB81" s="76">
        <f>-STOA!Q81</f>
        <v>0</v>
      </c>
      <c r="AC81">
        <f t="shared" si="3"/>
        <v>1.128563113182826</v>
      </c>
      <c r="AD81">
        <f t="shared" si="4"/>
        <v>143.53893688681717</v>
      </c>
      <c r="AE81">
        <f>'IDT-1'!E81</f>
        <v>0</v>
      </c>
      <c r="AF81" s="25"/>
      <c r="AG81">
        <f t="shared" si="5"/>
        <v>143.53893688681717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-1.0000000000000002E-2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144.07</v>
      </c>
      <c r="AB82" s="76">
        <f>-STOA!Q82</f>
        <v>0</v>
      </c>
      <c r="AC82">
        <f t="shared" si="3"/>
        <v>1.128563113182826</v>
      </c>
      <c r="AD82">
        <f t="shared" si="4"/>
        <v>143.53893688681717</v>
      </c>
      <c r="AE82">
        <f>'IDT-1'!E82</f>
        <v>0</v>
      </c>
      <c r="AF82" s="25"/>
      <c r="AG82">
        <f t="shared" si="5"/>
        <v>143.53893688681717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138.27999999999997</v>
      </c>
      <c r="AB83" s="76">
        <f>-STOA!Q83</f>
        <v>0</v>
      </c>
      <c r="AC83">
        <f t="shared" si="3"/>
        <v>1.0833224999999997</v>
      </c>
      <c r="AD83">
        <f t="shared" si="4"/>
        <v>137.80417749999995</v>
      </c>
      <c r="AE83">
        <f>'IDT-1'!E83</f>
        <v>0</v>
      </c>
      <c r="AF83" s="25"/>
      <c r="AG83">
        <f t="shared" si="5"/>
        <v>137.80417749999995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138.27999999999997</v>
      </c>
      <c r="AB84" s="76">
        <f>-STOA!Q84</f>
        <v>0</v>
      </c>
      <c r="AC84">
        <f t="shared" si="3"/>
        <v>1.0833224999999997</v>
      </c>
      <c r="AD84">
        <f t="shared" si="4"/>
        <v>137.80417749999995</v>
      </c>
      <c r="AE84">
        <f>'IDT-1'!E84</f>
        <v>0</v>
      </c>
      <c r="AF84" s="25"/>
      <c r="AG84">
        <f t="shared" si="5"/>
        <v>137.80417749999995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138.27999999999997</v>
      </c>
      <c r="AB85" s="76">
        <f>-STOA!Q85</f>
        <v>0</v>
      </c>
      <c r="AC85">
        <f t="shared" si="3"/>
        <v>1.0833224999999997</v>
      </c>
      <c r="AD85">
        <f t="shared" si="4"/>
        <v>137.80417749999995</v>
      </c>
      <c r="AE85">
        <f>'IDT-1'!E85</f>
        <v>0</v>
      </c>
      <c r="AF85" s="25"/>
      <c r="AG85">
        <f t="shared" si="5"/>
        <v>137.80417749999995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138.27999999999997</v>
      </c>
      <c r="AB86" s="76">
        <f>-STOA!Q86</f>
        <v>0</v>
      </c>
      <c r="AC86">
        <f t="shared" si="3"/>
        <v>1.0833224999999997</v>
      </c>
      <c r="AD86">
        <f t="shared" si="4"/>
        <v>137.80417749999995</v>
      </c>
      <c r="AE86">
        <f>'IDT-1'!E86</f>
        <v>0</v>
      </c>
      <c r="AF86" s="25"/>
      <c r="AG86">
        <f t="shared" si="5"/>
        <v>137.80417749999995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-10</v>
      </c>
      <c r="AA87" s="76">
        <f>STOA!K87</f>
        <v>138.27999999999997</v>
      </c>
      <c r="AB87" s="76">
        <f>-STOA!Q87</f>
        <v>0</v>
      </c>
      <c r="AC87">
        <f t="shared" si="3"/>
        <v>1.161935682826043</v>
      </c>
      <c r="AD87">
        <f t="shared" si="4"/>
        <v>127.72556431717392</v>
      </c>
      <c r="AE87">
        <f>'IDT-1'!E87</f>
        <v>0</v>
      </c>
      <c r="AF87" s="25"/>
      <c r="AG87">
        <f t="shared" si="5"/>
        <v>127.72556431717392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-10</v>
      </c>
      <c r="AA88" s="76">
        <f>STOA!K88</f>
        <v>138.27999999999997</v>
      </c>
      <c r="AB88" s="76">
        <f>-STOA!Q88</f>
        <v>0</v>
      </c>
      <c r="AC88">
        <f t="shared" si="3"/>
        <v>1.161935682826043</v>
      </c>
      <c r="AD88">
        <f t="shared" si="4"/>
        <v>127.72556431717392</v>
      </c>
      <c r="AE88">
        <f>'IDT-1'!E88</f>
        <v>0</v>
      </c>
      <c r="AF88" s="25"/>
      <c r="AG88">
        <f t="shared" si="5"/>
        <v>127.72556431717392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-10</v>
      </c>
      <c r="AA89" s="76">
        <f>STOA!K89</f>
        <v>138.27999999999997</v>
      </c>
      <c r="AB89" s="76">
        <f>-STOA!Q89</f>
        <v>0</v>
      </c>
      <c r="AC89">
        <f t="shared" si="3"/>
        <v>1.161935682826043</v>
      </c>
      <c r="AD89">
        <f t="shared" si="4"/>
        <v>127.72556431717392</v>
      </c>
      <c r="AE89">
        <f>'IDT-1'!E89</f>
        <v>0</v>
      </c>
      <c r="AF89" s="25"/>
      <c r="AG89">
        <f t="shared" si="5"/>
        <v>127.72556431717392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</v>
      </c>
      <c r="AA90" s="76">
        <f>STOA!K90</f>
        <v>138.27999999999997</v>
      </c>
      <c r="AB90" s="76">
        <f>-STOA!Q90</f>
        <v>0</v>
      </c>
      <c r="AC90">
        <f t="shared" si="3"/>
        <v>1.161935682826043</v>
      </c>
      <c r="AD90">
        <f t="shared" si="4"/>
        <v>127.72556431717392</v>
      </c>
      <c r="AE90">
        <f>'IDT-1'!E90</f>
        <v>0</v>
      </c>
      <c r="AF90" s="25"/>
      <c r="AG90">
        <f t="shared" si="5"/>
        <v>127.72556431717392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-1.0000000000000002E-2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112.36</v>
      </c>
      <c r="AB91" s="76">
        <f>-STOA!Q91</f>
        <v>0</v>
      </c>
      <c r="AC91">
        <f t="shared" si="3"/>
        <v>0.95983829600886916</v>
      </c>
      <c r="AD91">
        <f t="shared" si="4"/>
        <v>101.99766170399113</v>
      </c>
      <c r="AE91">
        <f>'IDT-1'!E91</f>
        <v>0</v>
      </c>
      <c r="AF91" s="25"/>
      <c r="AG91">
        <f t="shared" si="5"/>
        <v>101.99766170399113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-1.0000000000000002E-2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112.36</v>
      </c>
      <c r="AB92" s="76">
        <f>-STOA!Q92</f>
        <v>0</v>
      </c>
      <c r="AC92">
        <f t="shared" si="3"/>
        <v>0.95983829600886916</v>
      </c>
      <c r="AD92">
        <f t="shared" si="4"/>
        <v>101.99766170399113</v>
      </c>
      <c r="AE92">
        <f>'IDT-1'!E92</f>
        <v>0</v>
      </c>
      <c r="AF92" s="25"/>
      <c r="AG92">
        <f t="shared" si="5"/>
        <v>101.99766170399113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-1.0000000000000002E-2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112.36</v>
      </c>
      <c r="AB93" s="76">
        <f>-STOA!Q93</f>
        <v>0</v>
      </c>
      <c r="AC93">
        <f t="shared" si="3"/>
        <v>0.95983829600886916</v>
      </c>
      <c r="AD93">
        <f t="shared" si="4"/>
        <v>101.99766170399113</v>
      </c>
      <c r="AE93">
        <f>'IDT-1'!E93</f>
        <v>0</v>
      </c>
      <c r="AF93" s="25"/>
      <c r="AG93">
        <f t="shared" si="5"/>
        <v>101.99766170399113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-1.0000000000000002E-2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112.36</v>
      </c>
      <c r="AB94" s="76">
        <f>-STOA!Q94</f>
        <v>0</v>
      </c>
      <c r="AC94">
        <f t="shared" si="3"/>
        <v>0.95983829600886916</v>
      </c>
      <c r="AD94">
        <f t="shared" si="4"/>
        <v>101.99766170399113</v>
      </c>
      <c r="AE94">
        <f>'IDT-1'!E94</f>
        <v>0</v>
      </c>
      <c r="AF94" s="25"/>
      <c r="AG94">
        <f t="shared" si="5"/>
        <v>101.99766170399113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-1.0000000000000002E-2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112.36</v>
      </c>
      <c r="AB95" s="76">
        <f>-STOA!Q95</f>
        <v>0</v>
      </c>
      <c r="AC95">
        <f t="shared" si="3"/>
        <v>0.95983829600886916</v>
      </c>
      <c r="AD95">
        <f t="shared" si="4"/>
        <v>101.99766170399113</v>
      </c>
      <c r="AE95">
        <f>'IDT-1'!E95</f>
        <v>0</v>
      </c>
      <c r="AF95" s="25"/>
      <c r="AG95">
        <f t="shared" si="5"/>
        <v>101.99766170399113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-1.0000000000000002E-2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112.36</v>
      </c>
      <c r="AB96" s="76">
        <f>-STOA!Q96</f>
        <v>0</v>
      </c>
      <c r="AC96">
        <f t="shared" si="3"/>
        <v>0.95983829600886916</v>
      </c>
      <c r="AD96">
        <f t="shared" si="4"/>
        <v>101.99766170399113</v>
      </c>
      <c r="AE96">
        <f>'IDT-1'!E96</f>
        <v>0</v>
      </c>
      <c r="AF96" s="25"/>
      <c r="AG96">
        <f t="shared" si="5"/>
        <v>101.99766170399113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-1.0000000000000002E-2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</v>
      </c>
      <c r="AA97" s="76">
        <f>STOA!K97</f>
        <v>112.36</v>
      </c>
      <c r="AB97" s="76">
        <f>-STOA!Q97</f>
        <v>0</v>
      </c>
      <c r="AC97">
        <f t="shared" si="3"/>
        <v>0.95983829600886916</v>
      </c>
      <c r="AD97">
        <f t="shared" si="4"/>
        <v>101.99766170399113</v>
      </c>
      <c r="AE97">
        <f>'IDT-1'!E97</f>
        <v>0</v>
      </c>
      <c r="AF97" s="25"/>
      <c r="AG97">
        <f t="shared" si="5"/>
        <v>101.99766170399113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-1.0000000000000002E-2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</v>
      </c>
      <c r="AA98" s="76">
        <f>STOA!K98</f>
        <v>112.36</v>
      </c>
      <c r="AB98" s="76">
        <f>-STOA!Q98</f>
        <v>0</v>
      </c>
      <c r="AC98">
        <f t="shared" si="3"/>
        <v>0.95983829600886916</v>
      </c>
      <c r="AD98">
        <f t="shared" si="4"/>
        <v>101.99766170399113</v>
      </c>
      <c r="AE98">
        <f>'IDT-1'!E98</f>
        <v>0</v>
      </c>
      <c r="AF98" s="25"/>
      <c r="AG98">
        <f t="shared" si="5"/>
        <v>101.99766170399113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-9.7500000000000066E-5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-0.16575000000000001</v>
      </c>
      <c r="AA99" s="76">
        <f t="shared" si="6"/>
        <v>3.3293375000000034</v>
      </c>
      <c r="AB99" s="76">
        <f t="shared" si="6"/>
        <v>0</v>
      </c>
      <c r="AC99">
        <f t="shared" si="6"/>
        <v>2.7386336483874191E-2</v>
      </c>
      <c r="AD99">
        <f t="shared" si="6"/>
        <v>3.1506836635161251</v>
      </c>
      <c r="AE99">
        <f t="shared" si="6"/>
        <v>0</v>
      </c>
      <c r="AG99">
        <f t="shared" si="6"/>
        <v>3.1506836635161251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45622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0.14305199999999998</v>
      </c>
      <c r="AD3">
        <f>SUM(B3:AB3,AI3:AV3)-AC3</f>
        <v>18.196947999999999</v>
      </c>
      <c r="AE3">
        <f>'IDT-1'!D3</f>
        <v>0</v>
      </c>
      <c r="AF3" s="25"/>
      <c r="AG3">
        <f>SUM(AD3:AF3)</f>
        <v>18.196947999999999</v>
      </c>
      <c r="AI3" s="35">
        <f>PXIL!L3</f>
        <v>0</v>
      </c>
      <c r="AJ3" s="35">
        <f>PXIL!R3</f>
        <v>0</v>
      </c>
      <c r="AK3" s="35">
        <f>RTM_IEX!L3</f>
        <v>7.78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0.14078999999999997</v>
      </c>
      <c r="AD4">
        <f t="shared" ref="AD4:AD67" si="1">SUM(B4:AB4,AI4:AV4)-AC4</f>
        <v>17.909209999999998</v>
      </c>
      <c r="AE4">
        <f>'IDT-1'!D4</f>
        <v>0</v>
      </c>
      <c r="AF4" s="25"/>
      <c r="AG4">
        <f t="shared" ref="AG4:AG67" si="2">SUM(AD4:AF4)</f>
        <v>17.909209999999998</v>
      </c>
      <c r="AI4" s="35">
        <f>PXIL!L4</f>
        <v>0</v>
      </c>
      <c r="AJ4" s="35">
        <f>PXIL!R4</f>
        <v>0</v>
      </c>
      <c r="AK4" s="35">
        <f>RTM_IEX!L4</f>
        <v>7.49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0.14008799999999999</v>
      </c>
      <c r="AD5">
        <f t="shared" si="1"/>
        <v>17.819912000000002</v>
      </c>
      <c r="AE5">
        <f>'IDT-1'!D5</f>
        <v>0</v>
      </c>
      <c r="AF5" s="25"/>
      <c r="AG5">
        <f t="shared" si="2"/>
        <v>17.819912000000002</v>
      </c>
      <c r="AI5" s="35">
        <f>PXIL!L5</f>
        <v>0</v>
      </c>
      <c r="AJ5" s="35">
        <f>PXIL!R5</f>
        <v>0</v>
      </c>
      <c r="AK5" s="35">
        <f>RTM_IEX!L5</f>
        <v>7.4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0.13852799999999998</v>
      </c>
      <c r="AD6">
        <f t="shared" si="1"/>
        <v>17.621471999999997</v>
      </c>
      <c r="AE6">
        <f>'IDT-1'!D6</f>
        <v>0</v>
      </c>
      <c r="AF6" s="25"/>
      <c r="AG6">
        <f t="shared" si="2"/>
        <v>17.621471999999997</v>
      </c>
      <c r="AI6" s="35">
        <f>PXIL!L6</f>
        <v>0</v>
      </c>
      <c r="AJ6" s="35">
        <f>PXIL!R6</f>
        <v>0</v>
      </c>
      <c r="AK6" s="35">
        <f>RTM_IEX!L6</f>
        <v>7.2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0.13704599999999997</v>
      </c>
      <c r="AD7">
        <f t="shared" si="1"/>
        <v>17.432953999999999</v>
      </c>
      <c r="AE7">
        <f>'IDT-1'!D7</f>
        <v>0</v>
      </c>
      <c r="AF7" s="25"/>
      <c r="AG7">
        <f t="shared" si="2"/>
        <v>17.432953999999999</v>
      </c>
      <c r="AI7" s="35">
        <f>PXIL!L7</f>
        <v>0</v>
      </c>
      <c r="AJ7" s="35">
        <f>PXIL!R7</f>
        <v>0</v>
      </c>
      <c r="AK7" s="35">
        <f>RTM_IEX!L7</f>
        <v>7.01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0.13704599999999997</v>
      </c>
      <c r="AD8">
        <f t="shared" si="1"/>
        <v>17.432953999999999</v>
      </c>
      <c r="AE8">
        <f>'IDT-1'!D8</f>
        <v>0</v>
      </c>
      <c r="AF8" s="25"/>
      <c r="AG8">
        <f t="shared" si="2"/>
        <v>17.432953999999999</v>
      </c>
      <c r="AI8" s="35">
        <f>PXIL!L8</f>
        <v>0</v>
      </c>
      <c r="AJ8" s="35">
        <f>PXIL!R8</f>
        <v>0</v>
      </c>
      <c r="AK8" s="35">
        <f>RTM_IEX!L8</f>
        <v>7.01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0.13704599999999997</v>
      </c>
      <c r="AD9">
        <f t="shared" si="1"/>
        <v>17.432953999999999</v>
      </c>
      <c r="AE9">
        <f>'IDT-1'!D9</f>
        <v>0</v>
      </c>
      <c r="AF9" s="25"/>
      <c r="AG9">
        <f t="shared" si="2"/>
        <v>17.432953999999999</v>
      </c>
      <c r="AI9" s="35">
        <f>PXIL!L9</f>
        <v>0</v>
      </c>
      <c r="AJ9" s="35">
        <f>PXIL!R9</f>
        <v>0</v>
      </c>
      <c r="AK9" s="35">
        <f>RTM_IEX!L9</f>
        <v>7.01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0.13704599999999997</v>
      </c>
      <c r="AD10">
        <f t="shared" si="1"/>
        <v>17.432953999999999</v>
      </c>
      <c r="AE10">
        <f>'IDT-1'!D10</f>
        <v>0</v>
      </c>
      <c r="AF10" s="25"/>
      <c r="AG10">
        <f t="shared" si="2"/>
        <v>17.432953999999999</v>
      </c>
      <c r="AI10" s="35">
        <f>PXIL!L10</f>
        <v>0</v>
      </c>
      <c r="AJ10" s="35">
        <f>PXIL!R10</f>
        <v>0</v>
      </c>
      <c r="AK10" s="35">
        <f>RTM_IEX!L10</f>
        <v>7.01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0.13704599999999997</v>
      </c>
      <c r="AD11">
        <f t="shared" si="1"/>
        <v>17.432953999999999</v>
      </c>
      <c r="AE11">
        <f>'IDT-1'!D11</f>
        <v>0</v>
      </c>
      <c r="AF11" s="25"/>
      <c r="AG11">
        <f t="shared" si="2"/>
        <v>17.432953999999999</v>
      </c>
      <c r="AI11" s="35">
        <f>PXIL!L11</f>
        <v>0</v>
      </c>
      <c r="AJ11" s="35">
        <f>PXIL!R11</f>
        <v>0</v>
      </c>
      <c r="AK11" s="35">
        <f>RTM_IEX!L11</f>
        <v>7.01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0.136266</v>
      </c>
      <c r="AD12">
        <f t="shared" si="1"/>
        <v>17.333734</v>
      </c>
      <c r="AE12">
        <f>'IDT-1'!D12</f>
        <v>0</v>
      </c>
      <c r="AF12" s="25"/>
      <c r="AG12">
        <f t="shared" si="2"/>
        <v>17.333734</v>
      </c>
      <c r="AI12" s="35">
        <f>PXIL!L12</f>
        <v>0</v>
      </c>
      <c r="AJ12" s="35">
        <f>PXIL!R12</f>
        <v>0</v>
      </c>
      <c r="AK12" s="35">
        <f>RTM_IEX!L12</f>
        <v>6.91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0.136266</v>
      </c>
      <c r="AD13">
        <f t="shared" si="1"/>
        <v>17.333734</v>
      </c>
      <c r="AE13">
        <f>'IDT-1'!D13</f>
        <v>0</v>
      </c>
      <c r="AF13" s="25"/>
      <c r="AG13">
        <f t="shared" si="2"/>
        <v>17.333734</v>
      </c>
      <c r="AI13" s="35">
        <f>PXIL!L13</f>
        <v>0</v>
      </c>
      <c r="AJ13" s="35">
        <f>PXIL!R13</f>
        <v>0</v>
      </c>
      <c r="AK13" s="35">
        <f>RTM_IEX!L13</f>
        <v>6.91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0.136266</v>
      </c>
      <c r="AD14">
        <f t="shared" si="1"/>
        <v>17.333734</v>
      </c>
      <c r="AE14">
        <f>'IDT-1'!D14</f>
        <v>0</v>
      </c>
      <c r="AF14" s="25"/>
      <c r="AG14">
        <f t="shared" si="2"/>
        <v>17.333734</v>
      </c>
      <c r="AI14" s="35">
        <f>PXIL!L14</f>
        <v>0</v>
      </c>
      <c r="AJ14" s="35">
        <f>PXIL!R14</f>
        <v>0</v>
      </c>
      <c r="AK14" s="35">
        <f>RTM_IEX!L14</f>
        <v>6.91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0.136266</v>
      </c>
      <c r="AD15">
        <f t="shared" si="1"/>
        <v>17.333734</v>
      </c>
      <c r="AE15">
        <f>'IDT-1'!D15</f>
        <v>0</v>
      </c>
      <c r="AF15" s="25"/>
      <c r="AG15">
        <f t="shared" si="2"/>
        <v>17.333734</v>
      </c>
      <c r="AI15" s="35">
        <f>PXIL!L15</f>
        <v>0</v>
      </c>
      <c r="AJ15" s="35">
        <f>PXIL!R15</f>
        <v>0</v>
      </c>
      <c r="AK15" s="35">
        <f>RTM_IEX!L15</f>
        <v>6.91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0.136266</v>
      </c>
      <c r="AD16">
        <f t="shared" si="1"/>
        <v>17.333734</v>
      </c>
      <c r="AE16">
        <f>'IDT-1'!D16</f>
        <v>0</v>
      </c>
      <c r="AF16" s="25"/>
      <c r="AG16">
        <f t="shared" si="2"/>
        <v>17.333734</v>
      </c>
      <c r="AI16" s="35">
        <f>PXIL!L16</f>
        <v>0</v>
      </c>
      <c r="AJ16" s="35">
        <f>PXIL!R16</f>
        <v>0</v>
      </c>
      <c r="AK16" s="35">
        <f>RTM_IEX!L16</f>
        <v>6.91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0.136266</v>
      </c>
      <c r="AD17">
        <f t="shared" si="1"/>
        <v>17.333734</v>
      </c>
      <c r="AE17">
        <f>'IDT-1'!D17</f>
        <v>0</v>
      </c>
      <c r="AF17" s="25"/>
      <c r="AG17">
        <f t="shared" si="2"/>
        <v>17.333734</v>
      </c>
      <c r="AI17" s="35">
        <f>PXIL!L17</f>
        <v>0</v>
      </c>
      <c r="AJ17" s="35">
        <f>PXIL!R17</f>
        <v>0</v>
      </c>
      <c r="AK17" s="35">
        <f>RTM_IEX!L17</f>
        <v>6.91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0.136266</v>
      </c>
      <c r="AD18">
        <f t="shared" si="1"/>
        <v>17.333734</v>
      </c>
      <c r="AE18">
        <f>'IDT-1'!D18</f>
        <v>0</v>
      </c>
      <c r="AF18" s="25"/>
      <c r="AG18">
        <f t="shared" si="2"/>
        <v>17.333734</v>
      </c>
      <c r="AI18" s="35">
        <f>PXIL!L18</f>
        <v>0</v>
      </c>
      <c r="AJ18" s="35">
        <f>PXIL!R18</f>
        <v>0</v>
      </c>
      <c r="AK18" s="35">
        <f>RTM_IEX!L18</f>
        <v>6.91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0.13852799999999998</v>
      </c>
      <c r="AD19">
        <f t="shared" si="1"/>
        <v>17.621471999999997</v>
      </c>
      <c r="AE19">
        <f>'IDT-1'!D19</f>
        <v>0</v>
      </c>
      <c r="AF19" s="25"/>
      <c r="AG19">
        <f t="shared" si="2"/>
        <v>17.621471999999997</v>
      </c>
      <c r="AI19" s="35">
        <f>PXIL!L19</f>
        <v>0</v>
      </c>
      <c r="AJ19" s="35">
        <f>PXIL!R19</f>
        <v>0</v>
      </c>
      <c r="AK19" s="35">
        <f>RTM_IEX!L19</f>
        <v>7.2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0.14305199999999998</v>
      </c>
      <c r="AD20">
        <f t="shared" si="1"/>
        <v>18.196947999999999</v>
      </c>
      <c r="AE20">
        <f>'IDT-1'!D20</f>
        <v>0</v>
      </c>
      <c r="AF20" s="25"/>
      <c r="AG20">
        <f t="shared" si="2"/>
        <v>18.196947999999999</v>
      </c>
      <c r="AI20" s="35">
        <f>PXIL!L20</f>
        <v>0</v>
      </c>
      <c r="AJ20" s="35">
        <f>PXIL!R20</f>
        <v>0</v>
      </c>
      <c r="AK20" s="35">
        <f>RTM_IEX!L20</f>
        <v>7.78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0.145314</v>
      </c>
      <c r="AD21">
        <f t="shared" si="1"/>
        <v>18.484686</v>
      </c>
      <c r="AE21">
        <f>'IDT-1'!D21</f>
        <v>0</v>
      </c>
      <c r="AF21" s="25"/>
      <c r="AG21">
        <f t="shared" si="2"/>
        <v>18.484686</v>
      </c>
      <c r="AI21" s="35">
        <f>PXIL!L21</f>
        <v>0</v>
      </c>
      <c r="AJ21" s="35">
        <f>PXIL!R21</f>
        <v>0</v>
      </c>
      <c r="AK21" s="35">
        <f>RTM_IEX!L21</f>
        <v>8.07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0.15280199999999999</v>
      </c>
      <c r="AD22">
        <f t="shared" si="1"/>
        <v>19.437197999999995</v>
      </c>
      <c r="AE22">
        <f>'IDT-1'!D22</f>
        <v>0</v>
      </c>
      <c r="AF22" s="25"/>
      <c r="AG22">
        <f t="shared" si="2"/>
        <v>19.437197999999995</v>
      </c>
      <c r="AI22" s="35">
        <f>PXIL!L22</f>
        <v>0</v>
      </c>
      <c r="AJ22" s="35">
        <f>PXIL!R22</f>
        <v>0</v>
      </c>
      <c r="AK22" s="35">
        <f>RTM_IEX!L22</f>
        <v>9.0299999999999994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0.16333199999999998</v>
      </c>
      <c r="AD23">
        <f t="shared" si="1"/>
        <v>20.776667999999997</v>
      </c>
      <c r="AE23">
        <f>'IDT-1'!D23</f>
        <v>0</v>
      </c>
      <c r="AF23" s="25"/>
      <c r="AG23">
        <f t="shared" si="2"/>
        <v>20.776667999999997</v>
      </c>
      <c r="AI23" s="35">
        <f>PXIL!L23</f>
        <v>0</v>
      </c>
      <c r="AJ23" s="35">
        <f>PXIL!R23</f>
        <v>0</v>
      </c>
      <c r="AK23" s="35">
        <f>RTM_IEX!L23</f>
        <v>10.38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0.18353399999999997</v>
      </c>
      <c r="AD24">
        <f t="shared" si="1"/>
        <v>23.346465999999999</v>
      </c>
      <c r="AE24">
        <f>'IDT-1'!D24</f>
        <v>0</v>
      </c>
      <c r="AF24" s="25"/>
      <c r="AG24">
        <f t="shared" si="2"/>
        <v>23.346465999999999</v>
      </c>
      <c r="AI24" s="35">
        <f>PXIL!L24</f>
        <v>0</v>
      </c>
      <c r="AJ24" s="35">
        <f>PXIL!R24</f>
        <v>0</v>
      </c>
      <c r="AK24" s="35">
        <f>RTM_IEX!L24</f>
        <v>12.97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0.19850999999999996</v>
      </c>
      <c r="AD25">
        <f t="shared" si="1"/>
        <v>25.25149</v>
      </c>
      <c r="AE25">
        <f>'IDT-1'!D25</f>
        <v>0</v>
      </c>
      <c r="AF25" s="25"/>
      <c r="AG25">
        <f t="shared" si="2"/>
        <v>25.25149</v>
      </c>
      <c r="AI25" s="35">
        <f>PXIL!L25</f>
        <v>0</v>
      </c>
      <c r="AJ25" s="35">
        <f>PXIL!R25</f>
        <v>0</v>
      </c>
      <c r="AK25" s="35">
        <f>RTM_IEX!L25</f>
        <v>14.89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0.20225399999999999</v>
      </c>
      <c r="AD26">
        <f t="shared" si="1"/>
        <v>25.727746</v>
      </c>
      <c r="AE26">
        <f>'IDT-1'!D26</f>
        <v>0</v>
      </c>
      <c r="AF26" s="25"/>
      <c r="AG26">
        <f t="shared" si="2"/>
        <v>25.727746</v>
      </c>
      <c r="AI26" s="35">
        <f>PXIL!L26</f>
        <v>0</v>
      </c>
      <c r="AJ26" s="35">
        <f>PXIL!R26</f>
        <v>0</v>
      </c>
      <c r="AK26" s="35">
        <f>RTM_IEX!L26</f>
        <v>15.37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10.559999999999999</v>
      </c>
      <c r="AB27" s="76">
        <f>-STOA!R27</f>
        <v>0</v>
      </c>
      <c r="AC27">
        <f t="shared" si="0"/>
        <v>0.21722999999999998</v>
      </c>
      <c r="AD27">
        <f t="shared" si="1"/>
        <v>27.632769999999997</v>
      </c>
      <c r="AE27">
        <f>'IDT-1'!D27</f>
        <v>0</v>
      </c>
      <c r="AF27" s="25"/>
      <c r="AG27">
        <f t="shared" si="2"/>
        <v>27.632769999999997</v>
      </c>
      <c r="AI27" s="35">
        <f>PXIL!L27</f>
        <v>0</v>
      </c>
      <c r="AJ27" s="35">
        <f>PXIL!R27</f>
        <v>0</v>
      </c>
      <c r="AK27" s="35">
        <f>RTM_IEX!L27</f>
        <v>17.29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10.559999999999999</v>
      </c>
      <c r="AB28" s="76">
        <f>-STOA!R28</f>
        <v>0</v>
      </c>
      <c r="AC28">
        <f t="shared" si="0"/>
        <v>0.22245599999999999</v>
      </c>
      <c r="AD28">
        <f t="shared" si="1"/>
        <v>28.297543999999998</v>
      </c>
      <c r="AE28">
        <f>'IDT-1'!D28</f>
        <v>0</v>
      </c>
      <c r="AF28" s="25"/>
      <c r="AG28">
        <f t="shared" si="2"/>
        <v>28.297543999999998</v>
      </c>
      <c r="AI28" s="35">
        <f>PXIL!L28</f>
        <v>0</v>
      </c>
      <c r="AJ28" s="35">
        <f>PXIL!R28</f>
        <v>0</v>
      </c>
      <c r="AK28" s="35">
        <f>RTM_IEX!L28</f>
        <v>17.96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10.559999999999999</v>
      </c>
      <c r="AB29" s="76">
        <f>-STOA!R29</f>
        <v>0</v>
      </c>
      <c r="AC29">
        <f t="shared" si="0"/>
        <v>0.228462</v>
      </c>
      <c r="AD29">
        <f t="shared" si="1"/>
        <v>29.061537999999999</v>
      </c>
      <c r="AE29">
        <f>'IDT-1'!D29</f>
        <v>0</v>
      </c>
      <c r="AF29" s="25"/>
      <c r="AG29">
        <f t="shared" si="2"/>
        <v>29.061537999999999</v>
      </c>
      <c r="AI29" s="35">
        <f>PXIL!L29</f>
        <v>0</v>
      </c>
      <c r="AJ29" s="35">
        <f>PXIL!R29</f>
        <v>0</v>
      </c>
      <c r="AK29" s="35">
        <f>RTM_IEX!L29</f>
        <v>18.73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10.559999999999999</v>
      </c>
      <c r="AB30" s="76">
        <f>-STOA!R30</f>
        <v>0</v>
      </c>
      <c r="AC30">
        <f t="shared" si="0"/>
        <v>0.23743199999999998</v>
      </c>
      <c r="AD30">
        <f t="shared" si="1"/>
        <v>30.202567999999999</v>
      </c>
      <c r="AE30">
        <f>'IDT-1'!D30</f>
        <v>0</v>
      </c>
      <c r="AF30" s="25"/>
      <c r="AG30">
        <f t="shared" si="2"/>
        <v>30.202567999999999</v>
      </c>
      <c r="AI30" s="35">
        <f>PXIL!L30</f>
        <v>0</v>
      </c>
      <c r="AJ30" s="35">
        <f>PXIL!R30</f>
        <v>0</v>
      </c>
      <c r="AK30" s="35">
        <f>RTM_IEX!L30</f>
        <v>19.88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10.559999999999999</v>
      </c>
      <c r="AB31" s="76">
        <f>-STOA!R31</f>
        <v>0</v>
      </c>
      <c r="AC31">
        <f t="shared" si="0"/>
        <v>0.24569999999999997</v>
      </c>
      <c r="AD31">
        <f t="shared" si="1"/>
        <v>31.254300000000001</v>
      </c>
      <c r="AE31">
        <f>'IDT-1'!D31</f>
        <v>0</v>
      </c>
      <c r="AF31" s="25"/>
      <c r="AG31">
        <f t="shared" si="2"/>
        <v>31.254300000000001</v>
      </c>
      <c r="AI31" s="35">
        <f>PXIL!L31</f>
        <v>0</v>
      </c>
      <c r="AJ31" s="35">
        <f>PXIL!R31</f>
        <v>0</v>
      </c>
      <c r="AK31" s="35">
        <f>RTM_IEX!L31</f>
        <v>20.94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10.559999999999999</v>
      </c>
      <c r="AB32" s="76">
        <f>-STOA!R32</f>
        <v>0</v>
      </c>
      <c r="AC32">
        <f t="shared" si="0"/>
        <v>0.25318799999999997</v>
      </c>
      <c r="AD32">
        <f t="shared" si="1"/>
        <v>32.206811999999992</v>
      </c>
      <c r="AE32">
        <f>'IDT-1'!D32</f>
        <v>0</v>
      </c>
      <c r="AF32" s="25"/>
      <c r="AG32">
        <f t="shared" si="2"/>
        <v>32.206811999999992</v>
      </c>
      <c r="AI32" s="35">
        <f>PXIL!L32</f>
        <v>0</v>
      </c>
      <c r="AJ32" s="35">
        <f>PXIL!R32</f>
        <v>0</v>
      </c>
      <c r="AK32" s="35">
        <f>RTM_IEX!L32</f>
        <v>21.9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10.559999999999999</v>
      </c>
      <c r="AB33" s="76">
        <f>-STOA!R33</f>
        <v>0</v>
      </c>
      <c r="AC33">
        <f t="shared" si="0"/>
        <v>0.25841399999999998</v>
      </c>
      <c r="AD33">
        <f t="shared" si="1"/>
        <v>32.871585999999994</v>
      </c>
      <c r="AE33">
        <f>'IDT-1'!D33</f>
        <v>0</v>
      </c>
      <c r="AF33" s="25"/>
      <c r="AG33">
        <f t="shared" si="2"/>
        <v>32.871585999999994</v>
      </c>
      <c r="AI33" s="35">
        <f>PXIL!L33</f>
        <v>0</v>
      </c>
      <c r="AJ33" s="35">
        <f>PXIL!R33</f>
        <v>0</v>
      </c>
      <c r="AK33" s="35">
        <f>RTM_IEX!L33</f>
        <v>22.57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10.559999999999999</v>
      </c>
      <c r="AB34" s="76">
        <f>-STOA!R34</f>
        <v>0</v>
      </c>
      <c r="AC34">
        <f t="shared" si="0"/>
        <v>0.26441999999999999</v>
      </c>
      <c r="AD34">
        <f t="shared" si="1"/>
        <v>33.635579999999997</v>
      </c>
      <c r="AE34">
        <f>'IDT-1'!D34</f>
        <v>0</v>
      </c>
      <c r="AF34" s="25"/>
      <c r="AG34">
        <f t="shared" si="2"/>
        <v>33.635579999999997</v>
      </c>
      <c r="AI34" s="35">
        <f>PXIL!L34</f>
        <v>0</v>
      </c>
      <c r="AJ34" s="35">
        <f>PXIL!R34</f>
        <v>0</v>
      </c>
      <c r="AK34" s="35">
        <f>RTM_IEX!L34</f>
        <v>23.34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10.559999999999999</v>
      </c>
      <c r="AB35" s="76">
        <f>-STOA!R35</f>
        <v>0</v>
      </c>
      <c r="AC35">
        <f t="shared" si="0"/>
        <v>0.26816399999999996</v>
      </c>
      <c r="AD35">
        <f t="shared" si="1"/>
        <v>34.111835999999997</v>
      </c>
      <c r="AE35">
        <f>'IDT-1'!D35</f>
        <v>0</v>
      </c>
      <c r="AF35" s="25"/>
      <c r="AG35">
        <f t="shared" si="2"/>
        <v>34.111835999999997</v>
      </c>
      <c r="AI35" s="35">
        <f>PXIL!L35</f>
        <v>0</v>
      </c>
      <c r="AJ35" s="35">
        <f>PXIL!R35</f>
        <v>0</v>
      </c>
      <c r="AK35" s="35">
        <f>RTM_IEX!L35</f>
        <v>23.82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10.559999999999999</v>
      </c>
      <c r="AB36" s="76">
        <f>-STOA!R36</f>
        <v>0</v>
      </c>
      <c r="AC36">
        <f t="shared" si="0"/>
        <v>0.27042599999999994</v>
      </c>
      <c r="AD36">
        <f t="shared" si="1"/>
        <v>34.399574000000001</v>
      </c>
      <c r="AE36">
        <f>'IDT-1'!D36</f>
        <v>0</v>
      </c>
      <c r="AF36" s="25"/>
      <c r="AG36">
        <f t="shared" si="2"/>
        <v>34.399574000000001</v>
      </c>
      <c r="AI36" s="35">
        <f>PXIL!L36</f>
        <v>0</v>
      </c>
      <c r="AJ36" s="35">
        <f>PXIL!R36</f>
        <v>0</v>
      </c>
      <c r="AK36" s="35">
        <f>RTM_IEX!L36</f>
        <v>24.11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10.559999999999999</v>
      </c>
      <c r="AB37" s="76">
        <f>-STOA!R37</f>
        <v>0</v>
      </c>
      <c r="AC37">
        <f t="shared" si="0"/>
        <v>0.269646</v>
      </c>
      <c r="AD37">
        <f t="shared" si="1"/>
        <v>34.300353999999999</v>
      </c>
      <c r="AE37">
        <f>'IDT-1'!D37</f>
        <v>0</v>
      </c>
      <c r="AF37" s="25"/>
      <c r="AG37">
        <f t="shared" si="2"/>
        <v>34.300353999999999</v>
      </c>
      <c r="AI37" s="35">
        <f>PXIL!L37</f>
        <v>0</v>
      </c>
      <c r="AJ37" s="35">
        <f>PXIL!R37</f>
        <v>0</v>
      </c>
      <c r="AK37" s="35">
        <f>RTM_IEX!L37</f>
        <v>24.01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10.559999999999999</v>
      </c>
      <c r="AB38" s="76">
        <f>-STOA!R38</f>
        <v>0</v>
      </c>
      <c r="AC38">
        <f t="shared" si="0"/>
        <v>0.26816399999999996</v>
      </c>
      <c r="AD38">
        <f t="shared" si="1"/>
        <v>34.111835999999997</v>
      </c>
      <c r="AE38">
        <f>'IDT-1'!D38</f>
        <v>0</v>
      </c>
      <c r="AF38" s="25"/>
      <c r="AG38">
        <f t="shared" si="2"/>
        <v>34.111835999999997</v>
      </c>
      <c r="AI38" s="35">
        <f>PXIL!L38</f>
        <v>0</v>
      </c>
      <c r="AJ38" s="35">
        <f>PXIL!R38</f>
        <v>0</v>
      </c>
      <c r="AK38" s="35">
        <f>RTM_IEX!L38</f>
        <v>23.82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14.399999999999999</v>
      </c>
      <c r="AB39" s="76">
        <f>-STOA!R39</f>
        <v>0</v>
      </c>
      <c r="AC39">
        <f t="shared" si="0"/>
        <v>0.26738399999999996</v>
      </c>
      <c r="AD39">
        <f t="shared" si="1"/>
        <v>34.012616000000001</v>
      </c>
      <c r="AE39">
        <f>'IDT-1'!D39</f>
        <v>0</v>
      </c>
      <c r="AF39" s="25"/>
      <c r="AG39">
        <f t="shared" si="2"/>
        <v>34.012616000000001</v>
      </c>
      <c r="AI39" s="35">
        <f>PXIL!L39</f>
        <v>0</v>
      </c>
      <c r="AJ39" s="35">
        <f>PXIL!R39</f>
        <v>0</v>
      </c>
      <c r="AK39" s="35">
        <f>RTM_IEX!L39</f>
        <v>19.88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14.399999999999999</v>
      </c>
      <c r="AB40" s="76">
        <f>-STOA!R40</f>
        <v>0</v>
      </c>
      <c r="AC40">
        <f t="shared" si="0"/>
        <v>0.26590199999999997</v>
      </c>
      <c r="AD40">
        <f t="shared" si="1"/>
        <v>33.824098000000006</v>
      </c>
      <c r="AE40">
        <f>'IDT-1'!D40</f>
        <v>0</v>
      </c>
      <c r="AF40" s="25"/>
      <c r="AG40">
        <f t="shared" si="2"/>
        <v>33.824098000000006</v>
      </c>
      <c r="AI40" s="35">
        <f>PXIL!L40</f>
        <v>0</v>
      </c>
      <c r="AJ40" s="35">
        <f>PXIL!R40</f>
        <v>0</v>
      </c>
      <c r="AK40" s="35">
        <f>RTM_IEX!L40</f>
        <v>19.690000000000001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14.399999999999999</v>
      </c>
      <c r="AB41" s="76">
        <f>-STOA!R41</f>
        <v>0</v>
      </c>
      <c r="AC41">
        <f t="shared" si="0"/>
        <v>0.26363999999999999</v>
      </c>
      <c r="AD41">
        <f t="shared" si="1"/>
        <v>33.536359999999995</v>
      </c>
      <c r="AE41">
        <f>'IDT-1'!D41</f>
        <v>0</v>
      </c>
      <c r="AF41" s="25"/>
      <c r="AG41">
        <f t="shared" si="2"/>
        <v>33.536359999999995</v>
      </c>
      <c r="AI41" s="35">
        <f>PXIL!L41</f>
        <v>0</v>
      </c>
      <c r="AJ41" s="35">
        <f>PXIL!R41</f>
        <v>0</v>
      </c>
      <c r="AK41" s="35">
        <f>RTM_IEX!L41</f>
        <v>19.399999999999999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14.399999999999999</v>
      </c>
      <c r="AB42" s="76">
        <f>-STOA!R42</f>
        <v>0</v>
      </c>
      <c r="AC42">
        <f t="shared" si="0"/>
        <v>0.26363999999999999</v>
      </c>
      <c r="AD42">
        <f t="shared" si="1"/>
        <v>33.536359999999995</v>
      </c>
      <c r="AE42">
        <f>'IDT-1'!D42</f>
        <v>0</v>
      </c>
      <c r="AF42" s="25"/>
      <c r="AG42">
        <f t="shared" si="2"/>
        <v>33.536359999999995</v>
      </c>
      <c r="AI42" s="35">
        <f>PXIL!L42</f>
        <v>0</v>
      </c>
      <c r="AJ42" s="35">
        <f>PXIL!R42</f>
        <v>0</v>
      </c>
      <c r="AK42" s="35">
        <f>RTM_IEX!L42</f>
        <v>19.399999999999999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15.36</v>
      </c>
      <c r="AB43" s="76">
        <f>-STOA!R43</f>
        <v>0</v>
      </c>
      <c r="AC43">
        <f t="shared" si="0"/>
        <v>0.262158</v>
      </c>
      <c r="AD43">
        <f t="shared" si="1"/>
        <v>33.347842</v>
      </c>
      <c r="AE43">
        <f>'IDT-1'!D43</f>
        <v>0</v>
      </c>
      <c r="AF43" s="25"/>
      <c r="AG43">
        <f t="shared" si="2"/>
        <v>33.347842</v>
      </c>
      <c r="AI43" s="35">
        <f>PXIL!L43</f>
        <v>0</v>
      </c>
      <c r="AJ43" s="35">
        <f>PXIL!R43</f>
        <v>0</v>
      </c>
      <c r="AK43" s="35">
        <f>RTM_IEX!L43</f>
        <v>18.25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15.36</v>
      </c>
      <c r="AB44" s="76">
        <f>-STOA!R44</f>
        <v>0</v>
      </c>
      <c r="AC44">
        <f t="shared" si="0"/>
        <v>0.25911599999999996</v>
      </c>
      <c r="AD44">
        <f t="shared" si="1"/>
        <v>32.960884</v>
      </c>
      <c r="AE44">
        <f>'IDT-1'!D44</f>
        <v>0</v>
      </c>
      <c r="AF44" s="25"/>
      <c r="AG44">
        <f t="shared" si="2"/>
        <v>32.960884</v>
      </c>
      <c r="AI44" s="35">
        <f>PXIL!L44</f>
        <v>0</v>
      </c>
      <c r="AJ44" s="35">
        <f>PXIL!R44</f>
        <v>0</v>
      </c>
      <c r="AK44" s="35">
        <f>RTM_IEX!L44</f>
        <v>17.86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15.36</v>
      </c>
      <c r="AB45" s="76">
        <f>-STOA!R45</f>
        <v>0</v>
      </c>
      <c r="AC45">
        <f t="shared" si="0"/>
        <v>0.25763399999999997</v>
      </c>
      <c r="AD45">
        <f t="shared" si="1"/>
        <v>32.772365999999998</v>
      </c>
      <c r="AE45">
        <f>'IDT-1'!D45</f>
        <v>0</v>
      </c>
      <c r="AF45" s="25"/>
      <c r="AG45">
        <f t="shared" si="2"/>
        <v>32.772365999999998</v>
      </c>
      <c r="AI45" s="35">
        <f>PXIL!L45</f>
        <v>0</v>
      </c>
      <c r="AJ45" s="35">
        <f>PXIL!R45</f>
        <v>0</v>
      </c>
      <c r="AK45" s="35">
        <f>RTM_IEX!L45</f>
        <v>17.670000000000002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15.36</v>
      </c>
      <c r="AB46" s="76">
        <f>-STOA!R46</f>
        <v>0</v>
      </c>
      <c r="AC46">
        <f t="shared" si="0"/>
        <v>0.25318799999999997</v>
      </c>
      <c r="AD46">
        <f t="shared" si="1"/>
        <v>32.206811999999999</v>
      </c>
      <c r="AE46">
        <f>'IDT-1'!D46</f>
        <v>0</v>
      </c>
      <c r="AF46" s="25"/>
      <c r="AG46">
        <f t="shared" si="2"/>
        <v>32.206811999999999</v>
      </c>
      <c r="AI46" s="35">
        <f>PXIL!L46</f>
        <v>0</v>
      </c>
      <c r="AJ46" s="35">
        <f>PXIL!R46</f>
        <v>0</v>
      </c>
      <c r="AK46" s="35">
        <f>RTM_IEX!L46</f>
        <v>17.100000000000001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17.279999999999998</v>
      </c>
      <c r="AB47" s="76">
        <f>-STOA!R47</f>
        <v>0</v>
      </c>
      <c r="AC47">
        <f t="shared" si="0"/>
        <v>0.24936599999999998</v>
      </c>
      <c r="AD47">
        <f t="shared" si="1"/>
        <v>31.720634</v>
      </c>
      <c r="AE47">
        <f>'IDT-1'!D47</f>
        <v>0</v>
      </c>
      <c r="AF47" s="25"/>
      <c r="AG47">
        <f t="shared" si="2"/>
        <v>31.720634</v>
      </c>
      <c r="AI47" s="35">
        <f>PXIL!L47</f>
        <v>0</v>
      </c>
      <c r="AJ47" s="35">
        <f>PXIL!R47</f>
        <v>0</v>
      </c>
      <c r="AK47" s="35">
        <f>RTM_IEX!L47</f>
        <v>14.69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17.279999999999998</v>
      </c>
      <c r="AB48" s="76">
        <f>-STOA!R48</f>
        <v>0</v>
      </c>
      <c r="AC48">
        <f t="shared" si="0"/>
        <v>0.24640199999999998</v>
      </c>
      <c r="AD48">
        <f t="shared" si="1"/>
        <v>31.343597999999997</v>
      </c>
      <c r="AE48">
        <f>'IDT-1'!D48</f>
        <v>0</v>
      </c>
      <c r="AF48" s="25"/>
      <c r="AG48">
        <f t="shared" si="2"/>
        <v>31.343597999999997</v>
      </c>
      <c r="AI48" s="35">
        <f>PXIL!L48</f>
        <v>0</v>
      </c>
      <c r="AJ48" s="35">
        <f>PXIL!R48</f>
        <v>0</v>
      </c>
      <c r="AK48" s="35">
        <f>RTM_IEX!L48</f>
        <v>14.31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17.279999999999998</v>
      </c>
      <c r="AB49" s="76">
        <f>-STOA!R49</f>
        <v>0</v>
      </c>
      <c r="AC49">
        <f t="shared" si="0"/>
        <v>0.24343799999999999</v>
      </c>
      <c r="AD49">
        <f t="shared" si="1"/>
        <v>30.966561999999996</v>
      </c>
      <c r="AE49">
        <f>'IDT-1'!D49</f>
        <v>0</v>
      </c>
      <c r="AF49" s="25"/>
      <c r="AG49">
        <f t="shared" si="2"/>
        <v>30.966561999999996</v>
      </c>
      <c r="AI49" s="35">
        <f>PXIL!L49</f>
        <v>0</v>
      </c>
      <c r="AJ49" s="35">
        <f>PXIL!R49</f>
        <v>0</v>
      </c>
      <c r="AK49" s="35">
        <f>RTM_IEX!L49</f>
        <v>13.93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17.279999999999998</v>
      </c>
      <c r="AB50" s="76">
        <f>-STOA!R50</f>
        <v>0</v>
      </c>
      <c r="AC50">
        <f t="shared" si="0"/>
        <v>0.241176</v>
      </c>
      <c r="AD50">
        <f t="shared" si="1"/>
        <v>30.678823999999999</v>
      </c>
      <c r="AE50">
        <f>'IDT-1'!D50</f>
        <v>0</v>
      </c>
      <c r="AF50" s="25"/>
      <c r="AG50">
        <f t="shared" si="2"/>
        <v>30.678823999999999</v>
      </c>
      <c r="AI50" s="35">
        <f>PXIL!L50</f>
        <v>0</v>
      </c>
      <c r="AJ50" s="35">
        <f>PXIL!R50</f>
        <v>0</v>
      </c>
      <c r="AK50" s="35">
        <f>RTM_IEX!L50</f>
        <v>13.64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17.279999999999998</v>
      </c>
      <c r="AB51" s="76">
        <f>-STOA!R51</f>
        <v>0</v>
      </c>
      <c r="AC51">
        <f t="shared" si="0"/>
        <v>0.21715199999999998</v>
      </c>
      <c r="AD51">
        <f t="shared" si="1"/>
        <v>27.622847999999998</v>
      </c>
      <c r="AE51">
        <f>'IDT-1'!D51</f>
        <v>0</v>
      </c>
      <c r="AF51" s="25"/>
      <c r="AG51">
        <f t="shared" si="2"/>
        <v>27.622847999999998</v>
      </c>
      <c r="AI51" s="35">
        <f>PXIL!L51</f>
        <v>0</v>
      </c>
      <c r="AJ51" s="35">
        <f>PXIL!R51</f>
        <v>0</v>
      </c>
      <c r="AK51" s="35">
        <f>RTM_IEX!L51</f>
        <v>10.56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17.279999999999998</v>
      </c>
      <c r="AB52" s="76">
        <f>-STOA!R52</f>
        <v>0</v>
      </c>
      <c r="AC52">
        <f t="shared" si="0"/>
        <v>0.20966399999999996</v>
      </c>
      <c r="AD52">
        <f t="shared" si="1"/>
        <v>26.670335999999995</v>
      </c>
      <c r="AE52">
        <f>'IDT-1'!D52</f>
        <v>0</v>
      </c>
      <c r="AF52" s="25"/>
      <c r="AG52">
        <f t="shared" si="2"/>
        <v>26.670335999999995</v>
      </c>
      <c r="AI52" s="35">
        <f>PXIL!L52</f>
        <v>0</v>
      </c>
      <c r="AJ52" s="35">
        <f>PXIL!R52</f>
        <v>0</v>
      </c>
      <c r="AK52" s="35">
        <f>RTM_IEX!L52</f>
        <v>9.6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17.279999999999998</v>
      </c>
      <c r="AB53" s="76">
        <f>-STOA!R53</f>
        <v>0</v>
      </c>
      <c r="AC53">
        <f t="shared" si="0"/>
        <v>0.20966399999999996</v>
      </c>
      <c r="AD53">
        <f t="shared" si="1"/>
        <v>26.670335999999995</v>
      </c>
      <c r="AE53">
        <f>'IDT-1'!D53</f>
        <v>0</v>
      </c>
      <c r="AF53" s="25"/>
      <c r="AG53">
        <f t="shared" si="2"/>
        <v>26.670335999999995</v>
      </c>
      <c r="AI53" s="35">
        <f>PXIL!L53</f>
        <v>0</v>
      </c>
      <c r="AJ53" s="35">
        <f>PXIL!R53</f>
        <v>0</v>
      </c>
      <c r="AK53" s="35">
        <f>RTM_IEX!L53</f>
        <v>9.6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17.279999999999998</v>
      </c>
      <c r="AB54" s="76">
        <f>-STOA!R54</f>
        <v>0</v>
      </c>
      <c r="AC54">
        <f t="shared" si="0"/>
        <v>0.20591999999999999</v>
      </c>
      <c r="AD54">
        <f t="shared" si="1"/>
        <v>26.19408</v>
      </c>
      <c r="AE54">
        <f>'IDT-1'!D54</f>
        <v>0</v>
      </c>
      <c r="AF54" s="25"/>
      <c r="AG54">
        <f t="shared" si="2"/>
        <v>26.19408</v>
      </c>
      <c r="AI54" s="35">
        <f>PXIL!L54</f>
        <v>0</v>
      </c>
      <c r="AJ54" s="35">
        <f>PXIL!R54</f>
        <v>0</v>
      </c>
      <c r="AK54" s="35">
        <f>RTM_IEX!L54</f>
        <v>9.1199999999999992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16.32</v>
      </c>
      <c r="AB55" s="76">
        <f>-STOA!R55</f>
        <v>0</v>
      </c>
      <c r="AC55">
        <f t="shared" si="0"/>
        <v>0.20217599999999997</v>
      </c>
      <c r="AD55">
        <f t="shared" si="1"/>
        <v>25.717824</v>
      </c>
      <c r="AE55">
        <f>'IDT-1'!D55</f>
        <v>0</v>
      </c>
      <c r="AF55" s="25"/>
      <c r="AG55">
        <f t="shared" si="2"/>
        <v>25.717824</v>
      </c>
      <c r="AI55" s="35">
        <f>PXIL!L55</f>
        <v>0</v>
      </c>
      <c r="AJ55" s="35">
        <f>PXIL!R55</f>
        <v>0</v>
      </c>
      <c r="AK55" s="35">
        <f>RTM_IEX!L55</f>
        <v>9.6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16.32</v>
      </c>
      <c r="AB56" s="76">
        <f>-STOA!R56</f>
        <v>0</v>
      </c>
      <c r="AC56">
        <f t="shared" si="0"/>
        <v>0.20217599999999997</v>
      </c>
      <c r="AD56">
        <f t="shared" si="1"/>
        <v>25.717824</v>
      </c>
      <c r="AE56">
        <f>'IDT-1'!D56</f>
        <v>0</v>
      </c>
      <c r="AF56" s="25"/>
      <c r="AG56">
        <f t="shared" si="2"/>
        <v>25.717824</v>
      </c>
      <c r="AI56" s="35">
        <f>PXIL!L56</f>
        <v>0</v>
      </c>
      <c r="AJ56" s="35">
        <f>PXIL!R56</f>
        <v>0</v>
      </c>
      <c r="AK56" s="35">
        <f>RTM_IEX!L56</f>
        <v>9.6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16.32</v>
      </c>
      <c r="AB57" s="76">
        <f>-STOA!R57</f>
        <v>0</v>
      </c>
      <c r="AC57">
        <f t="shared" si="0"/>
        <v>0.16473599999999999</v>
      </c>
      <c r="AD57">
        <f t="shared" si="1"/>
        <v>20.955264</v>
      </c>
      <c r="AE57">
        <f>'IDT-1'!D57</f>
        <v>0</v>
      </c>
      <c r="AF57" s="25"/>
      <c r="AG57">
        <f t="shared" si="2"/>
        <v>20.955264</v>
      </c>
      <c r="AI57" s="35">
        <f>PXIL!L57</f>
        <v>0</v>
      </c>
      <c r="AJ57" s="35">
        <f>PXIL!R57</f>
        <v>0</v>
      </c>
      <c r="AK57" s="35">
        <f>RTM_IEX!L57</f>
        <v>4.8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16.32</v>
      </c>
      <c r="AB58" s="76">
        <f>-STOA!R58</f>
        <v>0</v>
      </c>
      <c r="AC58">
        <f t="shared" si="0"/>
        <v>0.16473599999999999</v>
      </c>
      <c r="AD58">
        <f t="shared" si="1"/>
        <v>20.955264</v>
      </c>
      <c r="AE58">
        <f>'IDT-1'!D58</f>
        <v>0</v>
      </c>
      <c r="AF58" s="25"/>
      <c r="AG58">
        <f t="shared" si="2"/>
        <v>20.955264</v>
      </c>
      <c r="AI58" s="35">
        <f>PXIL!L58</f>
        <v>0</v>
      </c>
      <c r="AJ58" s="35">
        <f>PXIL!R58</f>
        <v>0</v>
      </c>
      <c r="AK58" s="35">
        <f>RTM_IEX!L58</f>
        <v>4.8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15.36</v>
      </c>
      <c r="AB59" s="76">
        <f>-STOA!R59</f>
        <v>0</v>
      </c>
      <c r="AC59">
        <f t="shared" si="0"/>
        <v>0.15724799999999997</v>
      </c>
      <c r="AD59">
        <f t="shared" si="1"/>
        <v>20.002752000000001</v>
      </c>
      <c r="AE59">
        <f>'IDT-1'!D59</f>
        <v>0</v>
      </c>
      <c r="AF59" s="25"/>
      <c r="AG59">
        <f t="shared" si="2"/>
        <v>20.002752000000001</v>
      </c>
      <c r="AI59" s="35">
        <f>PXIL!L59</f>
        <v>0</v>
      </c>
      <c r="AJ59" s="35">
        <f>PXIL!R59</f>
        <v>0</v>
      </c>
      <c r="AK59" s="35">
        <f>RTM_IEX!L59</f>
        <v>4.8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15.36</v>
      </c>
      <c r="AB60" s="76">
        <f>-STOA!R60</f>
        <v>0</v>
      </c>
      <c r="AC60">
        <f t="shared" si="0"/>
        <v>0.15724799999999997</v>
      </c>
      <c r="AD60">
        <f t="shared" si="1"/>
        <v>20.002752000000001</v>
      </c>
      <c r="AE60">
        <f>'IDT-1'!D60</f>
        <v>0</v>
      </c>
      <c r="AF60" s="25"/>
      <c r="AG60">
        <f t="shared" si="2"/>
        <v>20.002752000000001</v>
      </c>
      <c r="AI60" s="35">
        <f>PXIL!L60</f>
        <v>0</v>
      </c>
      <c r="AJ60" s="35">
        <f>PXIL!R60</f>
        <v>0</v>
      </c>
      <c r="AK60" s="35">
        <f>RTM_IEX!L60</f>
        <v>4.8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15.36</v>
      </c>
      <c r="AB61" s="76">
        <f>-STOA!R61</f>
        <v>0</v>
      </c>
      <c r="AC61">
        <f t="shared" si="0"/>
        <v>0.15724799999999997</v>
      </c>
      <c r="AD61">
        <f t="shared" si="1"/>
        <v>20.002752000000001</v>
      </c>
      <c r="AE61">
        <f>'IDT-1'!D61</f>
        <v>0</v>
      </c>
      <c r="AF61" s="25"/>
      <c r="AG61">
        <f t="shared" si="2"/>
        <v>20.002752000000001</v>
      </c>
      <c r="AI61" s="35">
        <f>PXIL!L61</f>
        <v>0</v>
      </c>
      <c r="AJ61" s="35">
        <f>PXIL!R61</f>
        <v>0</v>
      </c>
      <c r="AK61" s="35">
        <f>RTM_IEX!L61</f>
        <v>4.8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15.36</v>
      </c>
      <c r="AB62" s="76">
        <f>-STOA!R62</f>
        <v>0</v>
      </c>
      <c r="AC62">
        <f t="shared" si="0"/>
        <v>0.15724799999999997</v>
      </c>
      <c r="AD62">
        <f t="shared" si="1"/>
        <v>20.002752000000001</v>
      </c>
      <c r="AE62">
        <f>'IDT-1'!D62</f>
        <v>0</v>
      </c>
      <c r="AF62" s="25"/>
      <c r="AG62">
        <f t="shared" si="2"/>
        <v>20.002752000000001</v>
      </c>
      <c r="AI62" s="35">
        <f>PXIL!L62</f>
        <v>0</v>
      </c>
      <c r="AJ62" s="35">
        <f>PXIL!R62</f>
        <v>0</v>
      </c>
      <c r="AK62" s="35">
        <f>RTM_IEX!L62</f>
        <v>4.8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15.36</v>
      </c>
      <c r="AB63" s="76">
        <f>-STOA!R63</f>
        <v>0</v>
      </c>
      <c r="AC63">
        <f t="shared" si="0"/>
        <v>0.15724799999999997</v>
      </c>
      <c r="AD63">
        <f t="shared" si="1"/>
        <v>20.002752000000001</v>
      </c>
      <c r="AE63">
        <f>'IDT-1'!D63</f>
        <v>0</v>
      </c>
      <c r="AF63" s="25"/>
      <c r="AG63">
        <f t="shared" si="2"/>
        <v>20.002752000000001</v>
      </c>
      <c r="AI63" s="35">
        <f>PXIL!L63</f>
        <v>0</v>
      </c>
      <c r="AJ63" s="35">
        <f>PXIL!R63</f>
        <v>0</v>
      </c>
      <c r="AK63" s="35">
        <f>RTM_IEX!L63</f>
        <v>4.8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15.36</v>
      </c>
      <c r="AB64" s="76">
        <f>-STOA!R64</f>
        <v>0</v>
      </c>
      <c r="AC64">
        <f t="shared" si="0"/>
        <v>0.15724799999999997</v>
      </c>
      <c r="AD64">
        <f t="shared" si="1"/>
        <v>20.002752000000001</v>
      </c>
      <c r="AE64">
        <f>'IDT-1'!D64</f>
        <v>0</v>
      </c>
      <c r="AF64" s="25"/>
      <c r="AG64">
        <f t="shared" si="2"/>
        <v>20.002752000000001</v>
      </c>
      <c r="AI64" s="35">
        <f>PXIL!L64</f>
        <v>0</v>
      </c>
      <c r="AJ64" s="35">
        <f>PXIL!R64</f>
        <v>0</v>
      </c>
      <c r="AK64" s="35">
        <f>RTM_IEX!L64</f>
        <v>4.8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15.36</v>
      </c>
      <c r="AB65" s="76">
        <f>-STOA!R65</f>
        <v>0</v>
      </c>
      <c r="AC65">
        <f t="shared" si="0"/>
        <v>0.16473599999999999</v>
      </c>
      <c r="AD65">
        <f t="shared" si="1"/>
        <v>20.955263999999996</v>
      </c>
      <c r="AE65">
        <f>'IDT-1'!D65</f>
        <v>0</v>
      </c>
      <c r="AF65" s="25"/>
      <c r="AG65">
        <f t="shared" si="2"/>
        <v>20.955263999999996</v>
      </c>
      <c r="AI65" s="35">
        <f>PXIL!L65</f>
        <v>0</v>
      </c>
      <c r="AJ65" s="35">
        <f>PXIL!R65</f>
        <v>0</v>
      </c>
      <c r="AK65" s="35">
        <f>RTM_IEX!L65</f>
        <v>5.76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15.36</v>
      </c>
      <c r="AB66" s="76">
        <f>-STOA!R66</f>
        <v>0</v>
      </c>
      <c r="AC66">
        <f t="shared" si="0"/>
        <v>0.16473599999999999</v>
      </c>
      <c r="AD66">
        <f t="shared" si="1"/>
        <v>20.955263999999996</v>
      </c>
      <c r="AE66">
        <f>'IDT-1'!D66</f>
        <v>0</v>
      </c>
      <c r="AF66" s="25"/>
      <c r="AG66">
        <f t="shared" si="2"/>
        <v>20.955263999999996</v>
      </c>
      <c r="AI66" s="35">
        <f>PXIL!L66</f>
        <v>0</v>
      </c>
      <c r="AJ66" s="35">
        <f>PXIL!R66</f>
        <v>0</v>
      </c>
      <c r="AK66" s="35">
        <f>RTM_IEX!L66</f>
        <v>5.76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13.439999999999998</v>
      </c>
      <c r="AB67" s="76">
        <f>-STOA!R67</f>
        <v>0</v>
      </c>
      <c r="AC67">
        <f t="shared" si="0"/>
        <v>0.17222399999999999</v>
      </c>
      <c r="AD67">
        <f t="shared" si="1"/>
        <v>21.907775999999998</v>
      </c>
      <c r="AE67">
        <f>'IDT-1'!D67</f>
        <v>0</v>
      </c>
      <c r="AF67" s="25"/>
      <c r="AG67">
        <f t="shared" si="2"/>
        <v>21.907775999999998</v>
      </c>
      <c r="AI67" s="35">
        <f>PXIL!L67</f>
        <v>0</v>
      </c>
      <c r="AJ67" s="35">
        <f>PXIL!R67</f>
        <v>0</v>
      </c>
      <c r="AK67" s="35">
        <f>RTM_IEX!L67</f>
        <v>8.64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13.439999999999998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0.17222399999999999</v>
      </c>
      <c r="AD68">
        <f t="shared" ref="AD68:AD98" si="4">SUM(B68:AB68,AI68:AV68)-AC68</f>
        <v>21.907775999999998</v>
      </c>
      <c r="AE68">
        <f>'IDT-1'!D68</f>
        <v>0</v>
      </c>
      <c r="AF68" s="25"/>
      <c r="AG68">
        <f t="shared" ref="AG68:AG98" si="5">SUM(AD68:AF68)</f>
        <v>21.907775999999998</v>
      </c>
      <c r="AI68" s="35">
        <f>PXIL!L68</f>
        <v>0</v>
      </c>
      <c r="AJ68" s="35">
        <f>PXIL!R68</f>
        <v>0</v>
      </c>
      <c r="AK68" s="35">
        <f>RTM_IEX!L68</f>
        <v>8.64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13.439999999999998</v>
      </c>
      <c r="AB69" s="76">
        <f>-STOA!R69</f>
        <v>0</v>
      </c>
      <c r="AC69">
        <f t="shared" si="3"/>
        <v>0.16278599999999999</v>
      </c>
      <c r="AD69">
        <f t="shared" si="4"/>
        <v>20.707213999999997</v>
      </c>
      <c r="AE69">
        <f>'IDT-1'!D69</f>
        <v>0</v>
      </c>
      <c r="AF69" s="25"/>
      <c r="AG69">
        <f t="shared" si="5"/>
        <v>20.707213999999997</v>
      </c>
      <c r="AI69" s="35">
        <f>PXIL!L69</f>
        <v>0</v>
      </c>
      <c r="AJ69" s="35">
        <f>PXIL!R69</f>
        <v>0</v>
      </c>
      <c r="AK69" s="35">
        <f>RTM_IEX!L69</f>
        <v>7.43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13.439999999999998</v>
      </c>
      <c r="AB70" s="76">
        <f>-STOA!R70</f>
        <v>0</v>
      </c>
      <c r="AC70">
        <f t="shared" si="3"/>
        <v>0.14242799999999997</v>
      </c>
      <c r="AD70">
        <f t="shared" si="4"/>
        <v>18.117571999999999</v>
      </c>
      <c r="AE70">
        <f>'IDT-1'!D70</f>
        <v>0</v>
      </c>
      <c r="AF70" s="25"/>
      <c r="AG70">
        <f t="shared" si="5"/>
        <v>18.117571999999999</v>
      </c>
      <c r="AI70" s="35">
        <f>PXIL!L70</f>
        <v>0</v>
      </c>
      <c r="AJ70" s="35">
        <f>PXIL!R70</f>
        <v>0</v>
      </c>
      <c r="AK70" s="35">
        <f>RTM_IEX!L70</f>
        <v>4.82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11.52</v>
      </c>
      <c r="AB71" s="76">
        <f>-STOA!R71</f>
        <v>0</v>
      </c>
      <c r="AC71">
        <f t="shared" si="3"/>
        <v>0.11606399999999999</v>
      </c>
      <c r="AD71">
        <f t="shared" si="4"/>
        <v>14.763935999999999</v>
      </c>
      <c r="AE71">
        <f>'IDT-1'!D71</f>
        <v>0</v>
      </c>
      <c r="AF71" s="25"/>
      <c r="AG71">
        <f t="shared" si="5"/>
        <v>14.763935999999999</v>
      </c>
      <c r="AI71" s="35">
        <f>PXIL!L71</f>
        <v>0</v>
      </c>
      <c r="AJ71" s="35">
        <f>PXIL!R71</f>
        <v>0</v>
      </c>
      <c r="AK71" s="35">
        <f>RTM_IEX!L71</f>
        <v>3.36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11.52</v>
      </c>
      <c r="AB72" s="76">
        <f>-STOA!R72</f>
        <v>0</v>
      </c>
      <c r="AC72">
        <f t="shared" si="3"/>
        <v>0.112398</v>
      </c>
      <c r="AD72">
        <f t="shared" si="4"/>
        <v>14.297601999999999</v>
      </c>
      <c r="AE72">
        <f>'IDT-1'!D72</f>
        <v>0</v>
      </c>
      <c r="AF72" s="25"/>
      <c r="AG72">
        <f t="shared" si="5"/>
        <v>14.297601999999999</v>
      </c>
      <c r="AI72" s="35">
        <f>PXIL!L72</f>
        <v>0</v>
      </c>
      <c r="AJ72" s="35">
        <f>PXIL!R72</f>
        <v>0</v>
      </c>
      <c r="AK72" s="35">
        <f>RTM_IEX!L72</f>
        <v>2.89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11.52</v>
      </c>
      <c r="AB73" s="76">
        <f>-STOA!R73</f>
        <v>0</v>
      </c>
      <c r="AC73">
        <f t="shared" si="3"/>
        <v>0.10709399999999999</v>
      </c>
      <c r="AD73">
        <f t="shared" si="4"/>
        <v>13.622906</v>
      </c>
      <c r="AE73">
        <f>'IDT-1'!D73</f>
        <v>0</v>
      </c>
      <c r="AF73" s="25"/>
      <c r="AG73">
        <f t="shared" si="5"/>
        <v>13.622906</v>
      </c>
      <c r="AI73" s="35">
        <f>PXIL!L73</f>
        <v>0</v>
      </c>
      <c r="AJ73" s="35">
        <f>PXIL!R73</f>
        <v>0</v>
      </c>
      <c r="AK73" s="35">
        <f>RTM_IEX!L73</f>
        <v>2.21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11.52</v>
      </c>
      <c r="AB74" s="76">
        <f>-STOA!R74</f>
        <v>0</v>
      </c>
      <c r="AC74">
        <f t="shared" si="3"/>
        <v>0.10732799999999999</v>
      </c>
      <c r="AD74">
        <f t="shared" si="4"/>
        <v>13.652671999999999</v>
      </c>
      <c r="AE74">
        <f>'IDT-1'!D74</f>
        <v>0</v>
      </c>
      <c r="AF74" s="25"/>
      <c r="AG74">
        <f t="shared" si="5"/>
        <v>13.652671999999999</v>
      </c>
      <c r="AI74" s="35">
        <f>PXIL!L74</f>
        <v>0</v>
      </c>
      <c r="AJ74" s="35">
        <f>PXIL!R74</f>
        <v>0</v>
      </c>
      <c r="AK74" s="35">
        <f>RTM_IEX!L74</f>
        <v>2.2400000000000002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9.9839999999999984E-2</v>
      </c>
      <c r="AD75">
        <f t="shared" si="4"/>
        <v>12.700159999999999</v>
      </c>
      <c r="AE75">
        <f>'IDT-1'!D75</f>
        <v>0</v>
      </c>
      <c r="AF75" s="25"/>
      <c r="AG75">
        <f t="shared" si="5"/>
        <v>12.700159999999999</v>
      </c>
      <c r="AI75" s="35">
        <f>PXIL!L75</f>
        <v>0</v>
      </c>
      <c r="AJ75" s="35">
        <f>PXIL!R75</f>
        <v>0</v>
      </c>
      <c r="AK75" s="35">
        <f>RTM_IEX!L75</f>
        <v>2.2400000000000002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0.10030799999999998</v>
      </c>
      <c r="AD76">
        <f t="shared" si="4"/>
        <v>12.759691999999999</v>
      </c>
      <c r="AE76">
        <f>'IDT-1'!D76</f>
        <v>0</v>
      </c>
      <c r="AF76" s="25"/>
      <c r="AG76">
        <f t="shared" si="5"/>
        <v>12.759691999999999</v>
      </c>
      <c r="AI76" s="35">
        <f>PXIL!L76</f>
        <v>0</v>
      </c>
      <c r="AJ76" s="35">
        <f>PXIL!R76</f>
        <v>0</v>
      </c>
      <c r="AK76" s="35">
        <f>RTM_IEX!L76</f>
        <v>2.2999999999999998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0.12690599999999996</v>
      </c>
      <c r="AD77">
        <f t="shared" si="4"/>
        <v>16.143093999999998</v>
      </c>
      <c r="AE77">
        <f>'IDT-1'!D77</f>
        <v>0</v>
      </c>
      <c r="AF77" s="25"/>
      <c r="AG77">
        <f t="shared" si="5"/>
        <v>16.143093999999998</v>
      </c>
      <c r="AI77" s="35">
        <f>PXIL!L77</f>
        <v>0</v>
      </c>
      <c r="AJ77" s="35">
        <f>PXIL!R77</f>
        <v>0</v>
      </c>
      <c r="AK77" s="35">
        <f>RTM_IEX!L77</f>
        <v>5.71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0.153582</v>
      </c>
      <c r="AD78">
        <f t="shared" si="4"/>
        <v>19.536417999999998</v>
      </c>
      <c r="AE78">
        <f>'IDT-1'!D78</f>
        <v>0</v>
      </c>
      <c r="AF78" s="25"/>
      <c r="AG78">
        <f t="shared" si="5"/>
        <v>19.536417999999998</v>
      </c>
      <c r="AI78" s="35">
        <f>PXIL!L78</f>
        <v>0</v>
      </c>
      <c r="AJ78" s="35">
        <f>PXIL!R78</f>
        <v>0</v>
      </c>
      <c r="AK78" s="35">
        <f>RTM_IEX!L78</f>
        <v>9.1300000000000008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0.17222399999999999</v>
      </c>
      <c r="AD79">
        <f t="shared" si="4"/>
        <v>21.907775999999998</v>
      </c>
      <c r="AE79">
        <f>'IDT-1'!D79</f>
        <v>0</v>
      </c>
      <c r="AF79" s="25"/>
      <c r="AG79">
        <f t="shared" si="5"/>
        <v>21.907775999999998</v>
      </c>
      <c r="AI79" s="35">
        <f>PXIL!L79</f>
        <v>0</v>
      </c>
      <c r="AJ79" s="35">
        <f>PXIL!R79</f>
        <v>0</v>
      </c>
      <c r="AK79" s="35">
        <f>RTM_IEX!L79</f>
        <v>11.52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0.17222399999999999</v>
      </c>
      <c r="AD80">
        <f t="shared" si="4"/>
        <v>21.907775999999998</v>
      </c>
      <c r="AE80">
        <f>'IDT-1'!D80</f>
        <v>0</v>
      </c>
      <c r="AF80" s="25"/>
      <c r="AG80">
        <f t="shared" si="5"/>
        <v>21.907775999999998</v>
      </c>
      <c r="AI80" s="35">
        <f>PXIL!L80</f>
        <v>0</v>
      </c>
      <c r="AJ80" s="35">
        <f>PXIL!R80</f>
        <v>0</v>
      </c>
      <c r="AK80" s="35">
        <f>RTM_IEX!L80</f>
        <v>11.52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0.19476599999999999</v>
      </c>
      <c r="AD81">
        <f t="shared" si="4"/>
        <v>24.775233999999998</v>
      </c>
      <c r="AE81">
        <f>'IDT-1'!D81</f>
        <v>0</v>
      </c>
      <c r="AF81" s="25"/>
      <c r="AG81">
        <f t="shared" si="5"/>
        <v>24.775233999999998</v>
      </c>
      <c r="AI81" s="35">
        <f>PXIL!L81</f>
        <v>0</v>
      </c>
      <c r="AJ81" s="35">
        <f>PXIL!R81</f>
        <v>0</v>
      </c>
      <c r="AK81" s="35">
        <f>RTM_IEX!L81</f>
        <v>14.41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0.19398599999999999</v>
      </c>
      <c r="AD82">
        <f t="shared" si="4"/>
        <v>24.676013999999999</v>
      </c>
      <c r="AE82">
        <f>'IDT-1'!D82</f>
        <v>0</v>
      </c>
      <c r="AF82" s="25"/>
      <c r="AG82">
        <f t="shared" si="5"/>
        <v>24.676013999999999</v>
      </c>
      <c r="AI82" s="35">
        <f>PXIL!L82</f>
        <v>0</v>
      </c>
      <c r="AJ82" s="35">
        <f>PXIL!R82</f>
        <v>0</v>
      </c>
      <c r="AK82" s="35">
        <f>RTM_IEX!L82</f>
        <v>14.31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0.19024199999999997</v>
      </c>
      <c r="AD83">
        <f t="shared" si="4"/>
        <v>24.199757999999999</v>
      </c>
      <c r="AE83">
        <f>'IDT-1'!D83</f>
        <v>0</v>
      </c>
      <c r="AF83" s="25"/>
      <c r="AG83">
        <f t="shared" si="5"/>
        <v>24.199757999999999</v>
      </c>
      <c r="AI83" s="35">
        <f>PXIL!L83</f>
        <v>0</v>
      </c>
      <c r="AJ83" s="35">
        <f>PXIL!R83</f>
        <v>0</v>
      </c>
      <c r="AK83" s="35">
        <f>RTM_IEX!L83</f>
        <v>13.83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0.18797999999999998</v>
      </c>
      <c r="AD84">
        <f t="shared" si="4"/>
        <v>23.912019999999998</v>
      </c>
      <c r="AE84">
        <f>'IDT-1'!D84</f>
        <v>0</v>
      </c>
      <c r="AF84" s="25"/>
      <c r="AG84">
        <f t="shared" si="5"/>
        <v>23.912019999999998</v>
      </c>
      <c r="AI84" s="35">
        <f>PXIL!L84</f>
        <v>0</v>
      </c>
      <c r="AJ84" s="35">
        <f>PXIL!R84</f>
        <v>0</v>
      </c>
      <c r="AK84" s="35">
        <f>RTM_IEX!L84</f>
        <v>13.54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0.19024199999999997</v>
      </c>
      <c r="AD85">
        <f t="shared" si="4"/>
        <v>24.199757999999999</v>
      </c>
      <c r="AE85">
        <f>'IDT-1'!D85</f>
        <v>0</v>
      </c>
      <c r="AF85" s="25"/>
      <c r="AG85">
        <f t="shared" si="5"/>
        <v>24.199757999999999</v>
      </c>
      <c r="AI85" s="35">
        <f>PXIL!L85</f>
        <v>0</v>
      </c>
      <c r="AJ85" s="35">
        <f>PXIL!R85</f>
        <v>0</v>
      </c>
      <c r="AK85" s="35">
        <f>RTM_IEX!L85</f>
        <v>13.83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0.18649799999999997</v>
      </c>
      <c r="AD86">
        <f t="shared" si="4"/>
        <v>23.723501999999996</v>
      </c>
      <c r="AE86">
        <f>'IDT-1'!D86</f>
        <v>0</v>
      </c>
      <c r="AF86" s="25"/>
      <c r="AG86">
        <f t="shared" si="5"/>
        <v>23.723501999999996</v>
      </c>
      <c r="AI86" s="35">
        <f>PXIL!L86</f>
        <v>0</v>
      </c>
      <c r="AJ86" s="35">
        <f>PXIL!R86</f>
        <v>0</v>
      </c>
      <c r="AK86" s="35">
        <f>RTM_IEX!L86</f>
        <v>13.35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0.18353399999999997</v>
      </c>
      <c r="AD87">
        <f t="shared" si="4"/>
        <v>23.346465999999999</v>
      </c>
      <c r="AE87">
        <f>'IDT-1'!D87</f>
        <v>0</v>
      </c>
      <c r="AF87" s="25"/>
      <c r="AG87">
        <f t="shared" si="5"/>
        <v>23.346465999999999</v>
      </c>
      <c r="AI87" s="35">
        <f>PXIL!L87</f>
        <v>0</v>
      </c>
      <c r="AJ87" s="35">
        <f>PXIL!R87</f>
        <v>0</v>
      </c>
      <c r="AK87" s="35">
        <f>RTM_IEX!L87</f>
        <v>12.97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0.17822999999999997</v>
      </c>
      <c r="AD88">
        <f t="shared" si="4"/>
        <v>22.671769999999999</v>
      </c>
      <c r="AE88">
        <f>'IDT-1'!D88</f>
        <v>0</v>
      </c>
      <c r="AF88" s="25"/>
      <c r="AG88">
        <f t="shared" si="5"/>
        <v>22.671769999999999</v>
      </c>
      <c r="AI88" s="35">
        <f>PXIL!L88</f>
        <v>0</v>
      </c>
      <c r="AJ88" s="35">
        <f>PXIL!R88</f>
        <v>0</v>
      </c>
      <c r="AK88" s="35">
        <f>RTM_IEX!L88</f>
        <v>12.29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0.17300399999999999</v>
      </c>
      <c r="AD89">
        <f t="shared" si="4"/>
        <v>22.006996000000001</v>
      </c>
      <c r="AE89">
        <f>'IDT-1'!D89</f>
        <v>0</v>
      </c>
      <c r="AF89" s="25"/>
      <c r="AG89">
        <f t="shared" si="5"/>
        <v>22.006996000000001</v>
      </c>
      <c r="AI89" s="35">
        <f>PXIL!L89</f>
        <v>0</v>
      </c>
      <c r="AJ89" s="35">
        <f>PXIL!R89</f>
        <v>0</v>
      </c>
      <c r="AK89" s="35">
        <f>RTM_IEX!L89</f>
        <v>11.62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0.17003999999999997</v>
      </c>
      <c r="AD90">
        <f t="shared" si="4"/>
        <v>21.629959999999997</v>
      </c>
      <c r="AE90">
        <f>'IDT-1'!D90</f>
        <v>0</v>
      </c>
      <c r="AF90" s="25"/>
      <c r="AG90">
        <f t="shared" si="5"/>
        <v>21.629959999999997</v>
      </c>
      <c r="AI90" s="35">
        <f>PXIL!L90</f>
        <v>0</v>
      </c>
      <c r="AJ90" s="35">
        <f>PXIL!R90</f>
        <v>0</v>
      </c>
      <c r="AK90" s="35">
        <f>RTM_IEX!L90</f>
        <v>11.24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0.16473599999999999</v>
      </c>
      <c r="AD91">
        <f t="shared" si="4"/>
        <v>20.955263999999996</v>
      </c>
      <c r="AE91">
        <f>'IDT-1'!D91</f>
        <v>0</v>
      </c>
      <c r="AF91" s="25"/>
      <c r="AG91">
        <f t="shared" si="5"/>
        <v>20.955263999999996</v>
      </c>
      <c r="AI91" s="35">
        <f>PXIL!L91</f>
        <v>0</v>
      </c>
      <c r="AJ91" s="35">
        <f>PXIL!R91</f>
        <v>0</v>
      </c>
      <c r="AK91" s="35">
        <f>RTM_IEX!L91</f>
        <v>10.56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0.158808</v>
      </c>
      <c r="AD92">
        <f t="shared" si="4"/>
        <v>20.201191999999999</v>
      </c>
      <c r="AE92">
        <f>'IDT-1'!D92</f>
        <v>0</v>
      </c>
      <c r="AF92" s="25"/>
      <c r="AG92">
        <f t="shared" si="5"/>
        <v>20.201191999999999</v>
      </c>
      <c r="AI92" s="35">
        <f>PXIL!L92</f>
        <v>0</v>
      </c>
      <c r="AJ92" s="35">
        <f>PXIL!R92</f>
        <v>0</v>
      </c>
      <c r="AK92" s="35">
        <f>RTM_IEX!L92</f>
        <v>9.8000000000000007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0.15724799999999997</v>
      </c>
      <c r="AD93">
        <f t="shared" si="4"/>
        <v>20.002751999999997</v>
      </c>
      <c r="AE93">
        <f>'IDT-1'!D93</f>
        <v>0</v>
      </c>
      <c r="AF93" s="25"/>
      <c r="AG93">
        <f t="shared" si="5"/>
        <v>20.002751999999997</v>
      </c>
      <c r="AI93" s="35">
        <f>PXIL!L93</f>
        <v>0</v>
      </c>
      <c r="AJ93" s="35">
        <f>PXIL!R93</f>
        <v>0</v>
      </c>
      <c r="AK93" s="35">
        <f>RTM_IEX!L93</f>
        <v>9.6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0.15202199999999999</v>
      </c>
      <c r="AD94">
        <f t="shared" si="4"/>
        <v>19.337978</v>
      </c>
      <c r="AE94">
        <f>'IDT-1'!D94</f>
        <v>0</v>
      </c>
      <c r="AF94" s="25"/>
      <c r="AG94">
        <f t="shared" si="5"/>
        <v>19.337978</v>
      </c>
      <c r="AI94" s="35">
        <f>PXIL!L94</f>
        <v>0</v>
      </c>
      <c r="AJ94" s="35">
        <f>PXIL!R94</f>
        <v>0</v>
      </c>
      <c r="AK94" s="35">
        <f>RTM_IEX!L94</f>
        <v>8.93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0.14757599999999998</v>
      </c>
      <c r="AD95">
        <f t="shared" si="4"/>
        <v>18.772423999999997</v>
      </c>
      <c r="AE95">
        <f>'IDT-1'!D95</f>
        <v>0</v>
      </c>
      <c r="AF95" s="25"/>
      <c r="AG95">
        <f t="shared" si="5"/>
        <v>18.772423999999997</v>
      </c>
      <c r="AI95" s="35">
        <f>PXIL!L95</f>
        <v>0</v>
      </c>
      <c r="AJ95" s="35">
        <f>PXIL!R95</f>
        <v>0</v>
      </c>
      <c r="AK95" s="35">
        <f>RTM_IEX!L95</f>
        <v>8.36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0.145314</v>
      </c>
      <c r="AD96">
        <f t="shared" si="4"/>
        <v>18.484686</v>
      </c>
      <c r="AE96">
        <f>'IDT-1'!D96</f>
        <v>0</v>
      </c>
      <c r="AF96" s="25"/>
      <c r="AG96">
        <f t="shared" si="5"/>
        <v>18.484686</v>
      </c>
      <c r="AI96" s="35">
        <f>PXIL!L96</f>
        <v>0</v>
      </c>
      <c r="AJ96" s="35">
        <f>PXIL!R96</f>
        <v>0</v>
      </c>
      <c r="AK96" s="35">
        <f>RTM_IEX!L96</f>
        <v>8.07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0.14305199999999998</v>
      </c>
      <c r="AD97">
        <f t="shared" si="4"/>
        <v>18.196947999999999</v>
      </c>
      <c r="AE97">
        <f>'IDT-1'!D97</f>
        <v>0</v>
      </c>
      <c r="AF97" s="25"/>
      <c r="AG97">
        <f t="shared" si="5"/>
        <v>18.196947999999999</v>
      </c>
      <c r="AI97" s="35">
        <f>PXIL!L97</f>
        <v>0</v>
      </c>
      <c r="AJ97" s="35">
        <f>PXIL!R97</f>
        <v>0</v>
      </c>
      <c r="AK97" s="35">
        <f>RTM_IEX!L97</f>
        <v>7.78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0.14078999999999997</v>
      </c>
      <c r="AD98">
        <f t="shared" si="4"/>
        <v>17.909209999999998</v>
      </c>
      <c r="AE98">
        <f>'IDT-1'!D98</f>
        <v>0</v>
      </c>
      <c r="AF98" s="25"/>
      <c r="AG98">
        <f t="shared" si="5"/>
        <v>17.909209999999998</v>
      </c>
      <c r="AI98" s="35">
        <f>PXIL!L98</f>
        <v>0</v>
      </c>
      <c r="AJ98" s="35">
        <f>PXIL!R98</f>
        <v>0</v>
      </c>
      <c r="AK98" s="35">
        <f>RTM_IEX!L98</f>
        <v>7.49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0.29471999999999976</v>
      </c>
      <c r="AB99" s="76">
        <f t="shared" si="6"/>
        <v>0</v>
      </c>
      <c r="AC99">
        <f t="shared" si="6"/>
        <v>4.3576259999999981E-3</v>
      </c>
      <c r="AD99">
        <f t="shared" si="6"/>
        <v>0.554312374</v>
      </c>
      <c r="AE99">
        <f t="shared" ref="AE99:AT99" si="7">SUM(AE3:AE98)/4000</f>
        <v>0</v>
      </c>
      <c r="AG99">
        <f t="shared" si="7"/>
        <v>0.554312374</v>
      </c>
      <c r="AI99">
        <f t="shared" si="7"/>
        <v>0</v>
      </c>
      <c r="AJ99">
        <f t="shared" si="7"/>
        <v>0</v>
      </c>
      <c r="AK99">
        <f t="shared" si="7"/>
        <v>0.2639499999999998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45622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0.67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0.15506400000000001</v>
      </c>
      <c r="AD3">
        <f>SUM(B3:AB3,AI3:AV3)-AC3</f>
        <v>19.724936000000003</v>
      </c>
      <c r="AE3">
        <v>0</v>
      </c>
      <c r="AF3" s="25"/>
      <c r="AG3">
        <f>SUM(AD3:AF3)</f>
        <v>19.724936000000003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0.139542</v>
      </c>
      <c r="AD4">
        <f t="shared" ref="AD4:AD67" si="1">SUM(B4:AB4,AI4:AV4)-AC4</f>
        <v>17.750458000000002</v>
      </c>
      <c r="AE4">
        <v>0</v>
      </c>
      <c r="AF4" s="25"/>
      <c r="AG4">
        <f t="shared" ref="AG4:AG67" si="2">SUM(AD4:AF4)</f>
        <v>17.750458000000002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16.260000000000002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0.126828</v>
      </c>
      <c r="AD5">
        <f t="shared" si="1"/>
        <v>16.133172000000002</v>
      </c>
      <c r="AE5">
        <v>0</v>
      </c>
      <c r="AF5" s="25"/>
      <c r="AG5">
        <f t="shared" si="2"/>
        <v>16.133172000000002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14.99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0.116922</v>
      </c>
      <c r="AD6">
        <f t="shared" si="1"/>
        <v>14.873078</v>
      </c>
      <c r="AE6">
        <v>0</v>
      </c>
      <c r="AF6" s="25"/>
      <c r="AG6">
        <f t="shared" si="2"/>
        <v>14.873078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13.93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0.10865399999999999</v>
      </c>
      <c r="AD7">
        <f t="shared" si="1"/>
        <v>13.821346</v>
      </c>
      <c r="AE7">
        <v>0</v>
      </c>
      <c r="AF7" s="25"/>
      <c r="AG7">
        <f t="shared" si="2"/>
        <v>13.821346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10.56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8.2367999999999997E-2</v>
      </c>
      <c r="AD8">
        <f t="shared" si="1"/>
        <v>10.477632</v>
      </c>
      <c r="AE8">
        <v>0</v>
      </c>
      <c r="AF8" s="25"/>
      <c r="AG8">
        <f t="shared" si="2"/>
        <v>10.477632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10.56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8.2367999999999997E-2</v>
      </c>
      <c r="AD9">
        <f t="shared" si="1"/>
        <v>10.477632</v>
      </c>
      <c r="AE9">
        <v>0</v>
      </c>
      <c r="AF9" s="25"/>
      <c r="AG9">
        <f t="shared" si="2"/>
        <v>10.477632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10.56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8.2367999999999997E-2</v>
      </c>
      <c r="AD10">
        <f t="shared" si="1"/>
        <v>10.477632</v>
      </c>
      <c r="AE10">
        <v>0</v>
      </c>
      <c r="AF10" s="25"/>
      <c r="AG10">
        <f t="shared" si="2"/>
        <v>10.477632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10.56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8.2367999999999997E-2</v>
      </c>
      <c r="AD11">
        <f t="shared" si="1"/>
        <v>10.477632</v>
      </c>
      <c r="AE11">
        <v>0</v>
      </c>
      <c r="AF11" s="25"/>
      <c r="AG11">
        <f t="shared" si="2"/>
        <v>10.477632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10.56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8.2367999999999997E-2</v>
      </c>
      <c r="AD12">
        <f t="shared" si="1"/>
        <v>10.477632</v>
      </c>
      <c r="AE12">
        <v>0</v>
      </c>
      <c r="AF12" s="25"/>
      <c r="AG12">
        <f t="shared" si="2"/>
        <v>10.477632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10.56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8.2367999999999997E-2</v>
      </c>
      <c r="AD13">
        <f t="shared" si="1"/>
        <v>10.477632</v>
      </c>
      <c r="AE13">
        <v>0</v>
      </c>
      <c r="AF13" s="25"/>
      <c r="AG13">
        <f t="shared" si="2"/>
        <v>10.477632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11.55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9.0090000000000003E-2</v>
      </c>
      <c r="AD14">
        <f t="shared" si="1"/>
        <v>11.459910000000001</v>
      </c>
      <c r="AE14">
        <v>0</v>
      </c>
      <c r="AF14" s="25"/>
      <c r="AG14">
        <f t="shared" si="2"/>
        <v>11.459910000000001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0.10529999999999999</v>
      </c>
      <c r="AD15">
        <f t="shared" si="1"/>
        <v>13.3947</v>
      </c>
      <c r="AE15">
        <v>0</v>
      </c>
      <c r="AF15" s="25"/>
      <c r="AG15">
        <f t="shared" si="2"/>
        <v>13.3947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0.11255399999999999</v>
      </c>
      <c r="AD16">
        <f t="shared" si="1"/>
        <v>14.317446</v>
      </c>
      <c r="AE16">
        <v>0</v>
      </c>
      <c r="AF16" s="25"/>
      <c r="AG16">
        <f t="shared" si="2"/>
        <v>14.317446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14.04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0.10951199999999998</v>
      </c>
      <c r="AD17">
        <f t="shared" si="1"/>
        <v>13.930487999999999</v>
      </c>
      <c r="AE17">
        <v>0</v>
      </c>
      <c r="AF17" s="25"/>
      <c r="AG17">
        <f t="shared" si="2"/>
        <v>13.930487999999999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15.92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0.12417599999999999</v>
      </c>
      <c r="AD18">
        <f t="shared" si="1"/>
        <v>15.795824</v>
      </c>
      <c r="AE18">
        <v>0</v>
      </c>
      <c r="AF18" s="25"/>
      <c r="AG18">
        <f t="shared" si="2"/>
        <v>15.795824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16.309999999999999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0.127218</v>
      </c>
      <c r="AD19">
        <f t="shared" si="1"/>
        <v>16.182782</v>
      </c>
      <c r="AE19">
        <v>0</v>
      </c>
      <c r="AF19" s="25"/>
      <c r="AG19">
        <f t="shared" si="2"/>
        <v>16.182782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1.34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0.16028999999999999</v>
      </c>
      <c r="AD20">
        <f t="shared" si="1"/>
        <v>20.389710000000001</v>
      </c>
      <c r="AE20">
        <v>0</v>
      </c>
      <c r="AF20" s="25"/>
      <c r="AG20">
        <f t="shared" si="2"/>
        <v>20.389710000000001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3.36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0.17604599999999998</v>
      </c>
      <c r="AD21">
        <f t="shared" si="1"/>
        <v>22.393954000000001</v>
      </c>
      <c r="AE21">
        <v>0</v>
      </c>
      <c r="AF21" s="25"/>
      <c r="AG21">
        <f t="shared" si="2"/>
        <v>22.393954000000001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2.11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0.166296</v>
      </c>
      <c r="AD22">
        <f t="shared" si="1"/>
        <v>21.153704000000001</v>
      </c>
      <c r="AE22">
        <v>0</v>
      </c>
      <c r="AF22" s="25"/>
      <c r="AG22">
        <f t="shared" si="2"/>
        <v>21.153704000000001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3.75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0.179088</v>
      </c>
      <c r="AD23">
        <f t="shared" si="1"/>
        <v>22.780912000000001</v>
      </c>
      <c r="AE23">
        <v>0</v>
      </c>
      <c r="AF23" s="25"/>
      <c r="AG23">
        <f t="shared" si="2"/>
        <v>22.780912000000001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4.51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0.18501599999999999</v>
      </c>
      <c r="AD24">
        <f t="shared" si="1"/>
        <v>23.534983999999998</v>
      </c>
      <c r="AE24">
        <v>0</v>
      </c>
      <c r="AF24" s="25"/>
      <c r="AG24">
        <f t="shared" si="2"/>
        <v>23.534983999999998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5.47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0.19250399999999998</v>
      </c>
      <c r="AD25">
        <f t="shared" si="1"/>
        <v>24.487496</v>
      </c>
      <c r="AE25">
        <v>0</v>
      </c>
      <c r="AF25" s="25"/>
      <c r="AG25">
        <f t="shared" si="2"/>
        <v>24.487496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6.72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0.20225399999999999</v>
      </c>
      <c r="AD26">
        <f t="shared" si="1"/>
        <v>25.727746</v>
      </c>
      <c r="AE26">
        <v>0</v>
      </c>
      <c r="AF26" s="25"/>
      <c r="AG26">
        <f t="shared" si="2"/>
        <v>25.727746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0.187278</v>
      </c>
      <c r="AD27">
        <f t="shared" si="1"/>
        <v>23.822722000000002</v>
      </c>
      <c r="AE27">
        <v>0</v>
      </c>
      <c r="AF27" s="25"/>
      <c r="AG27">
        <f t="shared" si="2"/>
        <v>23.822722000000002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7.11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0.20529600000000001</v>
      </c>
      <c r="AD28">
        <f t="shared" si="1"/>
        <v>26.114704</v>
      </c>
      <c r="AE28">
        <v>0</v>
      </c>
      <c r="AF28" s="25"/>
      <c r="AG28">
        <f t="shared" si="2"/>
        <v>26.114704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6.72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0.20225399999999999</v>
      </c>
      <c r="AD29">
        <f t="shared" si="1"/>
        <v>25.727746</v>
      </c>
      <c r="AE29">
        <v>0</v>
      </c>
      <c r="AF29" s="25"/>
      <c r="AG29">
        <f t="shared" si="2"/>
        <v>25.727746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0.187278</v>
      </c>
      <c r="AD30">
        <f t="shared" si="1"/>
        <v>23.822722000000002</v>
      </c>
      <c r="AE30">
        <v>0</v>
      </c>
      <c r="AF30" s="25"/>
      <c r="AG30">
        <f t="shared" si="2"/>
        <v>23.822722000000002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1.73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0.17082</v>
      </c>
      <c r="AD31">
        <f t="shared" si="1"/>
        <v>21.729180000000003</v>
      </c>
      <c r="AE31">
        <v>0</v>
      </c>
      <c r="AF31" s="25"/>
      <c r="AG31">
        <f t="shared" si="2"/>
        <v>21.729180000000003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0.96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2.2999999999999998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0.16777800000000001</v>
      </c>
      <c r="AD32">
        <f t="shared" si="1"/>
        <v>21.342222000000003</v>
      </c>
      <c r="AE32">
        <v>0</v>
      </c>
      <c r="AF32" s="25"/>
      <c r="AG32">
        <f t="shared" si="2"/>
        <v>21.342222000000003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0.77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0.15584399999999998</v>
      </c>
      <c r="AD33">
        <f t="shared" si="1"/>
        <v>19.824156000000002</v>
      </c>
      <c r="AE33">
        <v>0</v>
      </c>
      <c r="AF33" s="25"/>
      <c r="AG33">
        <f t="shared" si="2"/>
        <v>19.824156000000002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1.1499999999999999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0.16309799999999997</v>
      </c>
      <c r="AD34">
        <f t="shared" si="1"/>
        <v>20.746901999999999</v>
      </c>
      <c r="AE34">
        <v>0</v>
      </c>
      <c r="AF34" s="25"/>
      <c r="AG34">
        <f t="shared" si="2"/>
        <v>20.746901999999999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0.55000000000000004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0.15873000000000001</v>
      </c>
      <c r="AD35">
        <f t="shared" si="1"/>
        <v>20.191270000000003</v>
      </c>
      <c r="AE35">
        <v>0</v>
      </c>
      <c r="AF35" s="25"/>
      <c r="AG35">
        <f t="shared" si="2"/>
        <v>20.191270000000003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1.04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0.166296</v>
      </c>
      <c r="AD36">
        <f t="shared" si="1"/>
        <v>21.153704000000001</v>
      </c>
      <c r="AE36">
        <v>0</v>
      </c>
      <c r="AF36" s="25"/>
      <c r="AG36">
        <f t="shared" si="2"/>
        <v>21.153704000000001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2.11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0.18127199999999999</v>
      </c>
      <c r="AD37">
        <f t="shared" si="1"/>
        <v>23.058728000000002</v>
      </c>
      <c r="AE37">
        <v>0</v>
      </c>
      <c r="AF37" s="25"/>
      <c r="AG37">
        <f t="shared" si="2"/>
        <v>23.058728000000002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4.03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0.17752799999999999</v>
      </c>
      <c r="AD38">
        <f t="shared" si="1"/>
        <v>22.582472000000003</v>
      </c>
      <c r="AE38">
        <v>0</v>
      </c>
      <c r="AF38" s="25"/>
      <c r="AG38">
        <f t="shared" si="2"/>
        <v>22.582472000000003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3.55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0.18057000000000001</v>
      </c>
      <c r="AD39">
        <f t="shared" si="1"/>
        <v>22.969430000000003</v>
      </c>
      <c r="AE39">
        <v>0</v>
      </c>
      <c r="AF39" s="25"/>
      <c r="AG39">
        <f t="shared" si="2"/>
        <v>22.969430000000003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3.94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0.18501599999999999</v>
      </c>
      <c r="AD40">
        <f t="shared" si="1"/>
        <v>23.534983999999998</v>
      </c>
      <c r="AE40">
        <v>0</v>
      </c>
      <c r="AF40" s="25"/>
      <c r="AG40">
        <f t="shared" si="2"/>
        <v>23.534983999999998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4.51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0.18127199999999999</v>
      </c>
      <c r="AD41">
        <f t="shared" si="1"/>
        <v>23.058728000000002</v>
      </c>
      <c r="AE41">
        <v>0</v>
      </c>
      <c r="AF41" s="25"/>
      <c r="AG41">
        <f t="shared" si="2"/>
        <v>23.058728000000002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4.03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0.20077200000000001</v>
      </c>
      <c r="AD42">
        <f t="shared" si="1"/>
        <v>25.539228000000001</v>
      </c>
      <c r="AE42">
        <v>0</v>
      </c>
      <c r="AF42" s="25"/>
      <c r="AG42">
        <f t="shared" si="2"/>
        <v>25.539228000000001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6.53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0.18205199999999999</v>
      </c>
      <c r="AD43">
        <f t="shared" si="1"/>
        <v>23.157948000000001</v>
      </c>
      <c r="AE43">
        <v>0</v>
      </c>
      <c r="AF43" s="25"/>
      <c r="AG43">
        <f t="shared" si="2"/>
        <v>23.157948000000001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4.13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0.17230200000000001</v>
      </c>
      <c r="AD44">
        <f t="shared" si="1"/>
        <v>21.917698000000001</v>
      </c>
      <c r="AE44">
        <v>0</v>
      </c>
      <c r="AF44" s="25"/>
      <c r="AG44">
        <f t="shared" si="2"/>
        <v>21.917698000000001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2.88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0.154362</v>
      </c>
      <c r="AD45">
        <f t="shared" si="1"/>
        <v>19.635638</v>
      </c>
      <c r="AE45">
        <v>0</v>
      </c>
      <c r="AF45" s="25"/>
      <c r="AG45">
        <f t="shared" si="2"/>
        <v>19.635638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0.57999999999999996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18.55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0.14468999999999999</v>
      </c>
      <c r="AD46">
        <f t="shared" si="1"/>
        <v>18.40531</v>
      </c>
      <c r="AE46">
        <v>0</v>
      </c>
      <c r="AF46" s="25"/>
      <c r="AG46">
        <f t="shared" si="2"/>
        <v>18.40531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0.16106999999999999</v>
      </c>
      <c r="AD47">
        <f t="shared" si="1"/>
        <v>20.488930000000003</v>
      </c>
      <c r="AE47">
        <v>0</v>
      </c>
      <c r="AF47" s="25"/>
      <c r="AG47">
        <f t="shared" si="2"/>
        <v>20.488930000000003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1.44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0.150618</v>
      </c>
      <c r="AD48">
        <f t="shared" si="1"/>
        <v>19.159382000000001</v>
      </c>
      <c r="AE48">
        <v>0</v>
      </c>
      <c r="AF48" s="25"/>
      <c r="AG48">
        <f t="shared" si="2"/>
        <v>19.159382000000001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17.68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0.137904</v>
      </c>
      <c r="AD49">
        <f t="shared" si="1"/>
        <v>17.542096000000001</v>
      </c>
      <c r="AE49">
        <v>0</v>
      </c>
      <c r="AF49" s="25"/>
      <c r="AG49">
        <f t="shared" si="2"/>
        <v>17.542096000000001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0.15732599999999999</v>
      </c>
      <c r="AD50">
        <f t="shared" si="1"/>
        <v>20.012674000000001</v>
      </c>
      <c r="AE50">
        <v>0</v>
      </c>
      <c r="AF50" s="25"/>
      <c r="AG50">
        <f t="shared" si="2"/>
        <v>20.012674000000001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0.96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0.187278</v>
      </c>
      <c r="AD51">
        <f t="shared" si="1"/>
        <v>23.822722000000002</v>
      </c>
      <c r="AE51">
        <v>0</v>
      </c>
      <c r="AF51" s="25"/>
      <c r="AG51">
        <f t="shared" si="2"/>
        <v>23.822722000000002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4.8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0.20303399999999999</v>
      </c>
      <c r="AD52">
        <f t="shared" si="1"/>
        <v>25.826966000000002</v>
      </c>
      <c r="AE52">
        <v>0</v>
      </c>
      <c r="AF52" s="25"/>
      <c r="AG52">
        <f t="shared" si="2"/>
        <v>25.826966000000002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6.82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0.15958800000000001</v>
      </c>
      <c r="AD53">
        <f t="shared" si="1"/>
        <v>20.300412000000001</v>
      </c>
      <c r="AE53">
        <v>0</v>
      </c>
      <c r="AF53" s="25"/>
      <c r="AG53">
        <f t="shared" si="2"/>
        <v>20.300412000000001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1.25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0.183534</v>
      </c>
      <c r="AD54">
        <f t="shared" si="1"/>
        <v>23.346465999999999</v>
      </c>
      <c r="AE54">
        <v>0</v>
      </c>
      <c r="AF54" s="25"/>
      <c r="AG54">
        <f t="shared" si="2"/>
        <v>23.346465999999999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4.32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0.17682599999999998</v>
      </c>
      <c r="AD55">
        <f t="shared" si="1"/>
        <v>22.493174000000003</v>
      </c>
      <c r="AE55">
        <v>0</v>
      </c>
      <c r="AF55" s="25"/>
      <c r="AG55">
        <f t="shared" si="2"/>
        <v>22.493174000000003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3.46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0.17752799999999999</v>
      </c>
      <c r="AD56">
        <f t="shared" si="1"/>
        <v>22.582472000000003</v>
      </c>
      <c r="AE56">
        <v>0</v>
      </c>
      <c r="AF56" s="25"/>
      <c r="AG56">
        <f t="shared" si="2"/>
        <v>22.582472000000003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3.55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0.183534</v>
      </c>
      <c r="AD57">
        <f t="shared" si="1"/>
        <v>23.346465999999999</v>
      </c>
      <c r="AE57">
        <v>0</v>
      </c>
      <c r="AF57" s="25"/>
      <c r="AG57">
        <f t="shared" si="2"/>
        <v>23.346465999999999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4.32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0.16855799999999999</v>
      </c>
      <c r="AD58">
        <f t="shared" si="1"/>
        <v>21.441441999999999</v>
      </c>
      <c r="AE58">
        <v>0</v>
      </c>
      <c r="AF58" s="25"/>
      <c r="AG58">
        <f t="shared" si="2"/>
        <v>21.441441999999999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2.4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0.16106999999999999</v>
      </c>
      <c r="AD59">
        <f t="shared" si="1"/>
        <v>20.488930000000003</v>
      </c>
      <c r="AE59">
        <v>0</v>
      </c>
      <c r="AF59" s="25"/>
      <c r="AG59">
        <f t="shared" si="2"/>
        <v>20.488930000000003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1.44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0.18579600000000002</v>
      </c>
      <c r="AD60">
        <f t="shared" si="1"/>
        <v>23.634204</v>
      </c>
      <c r="AE60">
        <v>0</v>
      </c>
      <c r="AF60" s="25"/>
      <c r="AG60">
        <f t="shared" si="2"/>
        <v>23.634204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4.6100000000000003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0.188058</v>
      </c>
      <c r="AD61">
        <f t="shared" si="1"/>
        <v>23.921941999999998</v>
      </c>
      <c r="AE61">
        <v>0</v>
      </c>
      <c r="AF61" s="25"/>
      <c r="AG61">
        <f t="shared" si="2"/>
        <v>23.921941999999998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4.9000000000000004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0.18657599999999999</v>
      </c>
      <c r="AD62">
        <f t="shared" si="1"/>
        <v>23.733424000000003</v>
      </c>
      <c r="AE62">
        <v>0</v>
      </c>
      <c r="AF62" s="25"/>
      <c r="AG62">
        <f t="shared" si="2"/>
        <v>23.733424000000003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4.71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0.16481399999999999</v>
      </c>
      <c r="AD63">
        <f t="shared" si="1"/>
        <v>20.965186000000003</v>
      </c>
      <c r="AE63">
        <v>0</v>
      </c>
      <c r="AF63" s="25"/>
      <c r="AG63">
        <f t="shared" si="2"/>
        <v>20.965186000000003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1.92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0.167076</v>
      </c>
      <c r="AD64">
        <f t="shared" si="1"/>
        <v>21.252924</v>
      </c>
      <c r="AE64">
        <v>0</v>
      </c>
      <c r="AF64" s="25"/>
      <c r="AG64">
        <f t="shared" si="2"/>
        <v>21.252924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2.21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3.36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0.17604599999999998</v>
      </c>
      <c r="AD65">
        <f t="shared" si="1"/>
        <v>22.393954000000001</v>
      </c>
      <c r="AE65">
        <v>0</v>
      </c>
      <c r="AF65" s="25"/>
      <c r="AG65">
        <f t="shared" si="2"/>
        <v>22.393954000000001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3.84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0.17979000000000001</v>
      </c>
      <c r="AD66">
        <f t="shared" si="1"/>
        <v>22.87021</v>
      </c>
      <c r="AE66">
        <v>0</v>
      </c>
      <c r="AF66" s="25"/>
      <c r="AG66">
        <f t="shared" si="2"/>
        <v>22.87021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2.21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0.167076</v>
      </c>
      <c r="AD67">
        <f t="shared" si="1"/>
        <v>21.252924</v>
      </c>
      <c r="AE67">
        <v>0</v>
      </c>
      <c r="AF67" s="25"/>
      <c r="AG67">
        <f t="shared" si="2"/>
        <v>21.252924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2.02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0.16559399999999999</v>
      </c>
      <c r="AD68">
        <f t="shared" ref="AD68:AD98" si="4">SUM(B68:AB68,AI68:AV68)-AC68</f>
        <v>21.064406000000002</v>
      </c>
      <c r="AE68">
        <v>0</v>
      </c>
      <c r="AF68" s="25"/>
      <c r="AG68">
        <f t="shared" ref="AG68:AG98" si="5">SUM(AD68:AF68)</f>
        <v>21.064406000000002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0.18283199999999999</v>
      </c>
      <c r="AD69">
        <f t="shared" si="4"/>
        <v>23.257168</v>
      </c>
      <c r="AE69">
        <v>0</v>
      </c>
      <c r="AF69" s="25"/>
      <c r="AG69">
        <f t="shared" si="5"/>
        <v>23.257168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4.2300000000000004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0.175344</v>
      </c>
      <c r="AD70">
        <f t="shared" si="4"/>
        <v>22.304656000000001</v>
      </c>
      <c r="AE70">
        <v>0</v>
      </c>
      <c r="AF70" s="25"/>
      <c r="AG70">
        <f t="shared" si="5"/>
        <v>22.304656000000001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3.27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2.04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0.19952399999999998</v>
      </c>
      <c r="AD71">
        <f t="shared" si="4"/>
        <v>25.380476000000002</v>
      </c>
      <c r="AE71">
        <v>0</v>
      </c>
      <c r="AF71" s="25"/>
      <c r="AG71">
        <f t="shared" si="5"/>
        <v>25.380476000000002</v>
      </c>
      <c r="AI71" s="35">
        <f>PXIL!M71</f>
        <v>0</v>
      </c>
      <c r="AJ71" s="35">
        <f>PXIL!S71</f>
        <v>0</v>
      </c>
      <c r="AK71" s="35">
        <f>RTM_IEX!M71</f>
        <v>0.21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4.12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1.85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0.18743399999999999</v>
      </c>
      <c r="AD72">
        <f t="shared" si="4"/>
        <v>23.842566000000001</v>
      </c>
      <c r="AE72">
        <v>0</v>
      </c>
      <c r="AF72" s="25"/>
      <c r="AG72">
        <f t="shared" si="5"/>
        <v>23.842566000000001</v>
      </c>
      <c r="AI72" s="35">
        <f>PXIL!M72</f>
        <v>0</v>
      </c>
      <c r="AJ72" s="35">
        <f>PXIL!S72</f>
        <v>0</v>
      </c>
      <c r="AK72" s="35">
        <f>RTM_IEX!M72</f>
        <v>0.8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2.17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2.17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0.17339400000000002</v>
      </c>
      <c r="AD73">
        <f t="shared" si="4"/>
        <v>22.056606000000006</v>
      </c>
      <c r="AE73">
        <v>0</v>
      </c>
      <c r="AF73" s="25"/>
      <c r="AG73">
        <f t="shared" si="5"/>
        <v>22.056606000000006</v>
      </c>
      <c r="AI73" s="35">
        <f>PXIL!M73</f>
        <v>0</v>
      </c>
      <c r="AJ73" s="35">
        <f>PXIL!S73</f>
        <v>0</v>
      </c>
      <c r="AK73" s="35">
        <f>RTM_IEX!M73</f>
        <v>0.85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1.53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0.165828</v>
      </c>
      <c r="AD74">
        <f t="shared" si="4"/>
        <v>21.094172</v>
      </c>
      <c r="AE74">
        <v>0</v>
      </c>
      <c r="AF74" s="25"/>
      <c r="AG74">
        <f t="shared" si="5"/>
        <v>21.094172</v>
      </c>
      <c r="AI74" s="35">
        <f>PXIL!M74</f>
        <v>0</v>
      </c>
      <c r="AJ74" s="35">
        <f>PXIL!S74</f>
        <v>0</v>
      </c>
      <c r="AK74" s="35">
        <f>RTM_IEX!M74</f>
        <v>0.52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2.39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0.175734</v>
      </c>
      <c r="AD75">
        <f t="shared" si="4"/>
        <v>22.354266000000003</v>
      </c>
      <c r="AE75">
        <v>0</v>
      </c>
      <c r="AF75" s="25"/>
      <c r="AG75">
        <f t="shared" si="5"/>
        <v>22.354266000000003</v>
      </c>
      <c r="AI75" s="35">
        <f>PXIL!M75</f>
        <v>0</v>
      </c>
      <c r="AJ75" s="35">
        <f>PXIL!S75</f>
        <v>0</v>
      </c>
      <c r="AK75" s="35">
        <f>RTM_IEX!M75</f>
        <v>0.93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1.64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0.166764</v>
      </c>
      <c r="AD76">
        <f t="shared" si="4"/>
        <v>21.213236000000002</v>
      </c>
      <c r="AE76">
        <v>0</v>
      </c>
      <c r="AF76" s="25"/>
      <c r="AG76">
        <f t="shared" si="5"/>
        <v>21.213236000000002</v>
      </c>
      <c r="AI76" s="35">
        <f>PXIL!M76</f>
        <v>0</v>
      </c>
      <c r="AJ76" s="35">
        <f>PXIL!S76</f>
        <v>0</v>
      </c>
      <c r="AK76" s="35">
        <f>RTM_IEX!M76</f>
        <v>0.53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2.0299999999999998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0.17113200000000001</v>
      </c>
      <c r="AD77">
        <f t="shared" si="4"/>
        <v>21.768868000000001</v>
      </c>
      <c r="AE77">
        <v>0</v>
      </c>
      <c r="AF77" s="25"/>
      <c r="AG77">
        <f t="shared" si="5"/>
        <v>21.768868000000001</v>
      </c>
      <c r="AI77" s="35">
        <f>PXIL!M77</f>
        <v>0</v>
      </c>
      <c r="AJ77" s="35">
        <f>PXIL!S77</f>
        <v>0</v>
      </c>
      <c r="AK77" s="35">
        <f>RTM_IEX!M77</f>
        <v>0.7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3.17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0.17791800000000002</v>
      </c>
      <c r="AD78">
        <f t="shared" si="4"/>
        <v>22.632082000000004</v>
      </c>
      <c r="AE78">
        <v>0</v>
      </c>
      <c r="AF78" s="25"/>
      <c r="AG78">
        <f t="shared" si="5"/>
        <v>22.632082000000004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0.43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3.75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0.179088</v>
      </c>
      <c r="AD79">
        <f t="shared" si="4"/>
        <v>22.780912000000001</v>
      </c>
      <c r="AE79">
        <v>0</v>
      </c>
      <c r="AF79" s="25"/>
      <c r="AG79">
        <f t="shared" si="5"/>
        <v>22.780912000000001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6.82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0.20303399999999999</v>
      </c>
      <c r="AD80">
        <f t="shared" si="4"/>
        <v>25.826966000000002</v>
      </c>
      <c r="AE80">
        <v>0</v>
      </c>
      <c r="AF80" s="25"/>
      <c r="AG80">
        <f t="shared" si="5"/>
        <v>25.826966000000002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5.09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0.18953999999999999</v>
      </c>
      <c r="AD81">
        <f t="shared" si="4"/>
        <v>24.11046</v>
      </c>
      <c r="AE81">
        <v>0</v>
      </c>
      <c r="AF81" s="25"/>
      <c r="AG81">
        <f t="shared" si="5"/>
        <v>24.11046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5.28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0.191022</v>
      </c>
      <c r="AD82">
        <f t="shared" si="4"/>
        <v>24.298978000000002</v>
      </c>
      <c r="AE82">
        <v>0</v>
      </c>
      <c r="AF82" s="25"/>
      <c r="AG82">
        <f t="shared" si="5"/>
        <v>24.298978000000002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9.6999999999999993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0.225498</v>
      </c>
      <c r="AD83">
        <f t="shared" si="4"/>
        <v>28.684501999999998</v>
      </c>
      <c r="AE83">
        <v>0</v>
      </c>
      <c r="AF83" s="25"/>
      <c r="AG83">
        <f t="shared" si="5"/>
        <v>28.684501999999998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7.11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0.20529600000000001</v>
      </c>
      <c r="AD84">
        <f t="shared" si="4"/>
        <v>26.114704</v>
      </c>
      <c r="AE84">
        <v>0</v>
      </c>
      <c r="AF84" s="25"/>
      <c r="AG84">
        <f t="shared" si="5"/>
        <v>26.114704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7.68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0.20974199999999998</v>
      </c>
      <c r="AD85">
        <f t="shared" si="4"/>
        <v>26.680258000000002</v>
      </c>
      <c r="AE85">
        <v>0</v>
      </c>
      <c r="AF85" s="25"/>
      <c r="AG85">
        <f t="shared" si="5"/>
        <v>26.680258000000002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7.49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0.20826</v>
      </c>
      <c r="AD86">
        <f t="shared" si="4"/>
        <v>26.491740000000004</v>
      </c>
      <c r="AE86">
        <v>0</v>
      </c>
      <c r="AF86" s="25"/>
      <c r="AG86">
        <f t="shared" si="5"/>
        <v>26.491740000000004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6.24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0.19851000000000002</v>
      </c>
      <c r="AD87">
        <f t="shared" si="4"/>
        <v>25.251490000000004</v>
      </c>
      <c r="AE87">
        <v>0</v>
      </c>
      <c r="AF87" s="25"/>
      <c r="AG87">
        <f t="shared" si="5"/>
        <v>25.251490000000004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4.2300000000000004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0.18283199999999999</v>
      </c>
      <c r="AD88">
        <f t="shared" si="4"/>
        <v>23.257168</v>
      </c>
      <c r="AE88">
        <v>0</v>
      </c>
      <c r="AF88" s="25"/>
      <c r="AG88">
        <f t="shared" si="5"/>
        <v>23.257168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6.53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0.20077200000000001</v>
      </c>
      <c r="AD89">
        <f t="shared" si="4"/>
        <v>25.539228000000001</v>
      </c>
      <c r="AE89">
        <v>0</v>
      </c>
      <c r="AF89" s="25"/>
      <c r="AG89">
        <f t="shared" si="5"/>
        <v>25.539228000000001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4.42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0.18431400000000001</v>
      </c>
      <c r="AD90">
        <f t="shared" si="4"/>
        <v>23.445686000000002</v>
      </c>
      <c r="AE90">
        <v>0</v>
      </c>
      <c r="AF90" s="25"/>
      <c r="AG90">
        <f t="shared" si="5"/>
        <v>23.445686000000002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2.69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0.17082</v>
      </c>
      <c r="AD91">
        <f t="shared" si="4"/>
        <v>21.729180000000003</v>
      </c>
      <c r="AE91">
        <v>0</v>
      </c>
      <c r="AF91" s="25"/>
      <c r="AG91">
        <f t="shared" si="5"/>
        <v>21.729180000000003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5.38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0.191802</v>
      </c>
      <c r="AD92">
        <f t="shared" si="4"/>
        <v>24.398198000000001</v>
      </c>
      <c r="AE92">
        <v>0</v>
      </c>
      <c r="AF92" s="25"/>
      <c r="AG92">
        <f t="shared" si="5"/>
        <v>24.398198000000001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6.63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0.20155199999999998</v>
      </c>
      <c r="AD93">
        <f t="shared" si="4"/>
        <v>25.638448</v>
      </c>
      <c r="AE93">
        <v>0</v>
      </c>
      <c r="AF93" s="25"/>
      <c r="AG93">
        <f t="shared" si="5"/>
        <v>25.638448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6.15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0.19780799999999998</v>
      </c>
      <c r="AD94">
        <f t="shared" si="4"/>
        <v>25.162192000000001</v>
      </c>
      <c r="AE94">
        <v>0</v>
      </c>
      <c r="AF94" s="25"/>
      <c r="AG94">
        <f t="shared" si="5"/>
        <v>25.162192000000001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3.55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0.17752799999999999</v>
      </c>
      <c r="AD95">
        <f t="shared" si="4"/>
        <v>22.582472000000003</v>
      </c>
      <c r="AE95">
        <v>0</v>
      </c>
      <c r="AF95" s="25"/>
      <c r="AG95">
        <f t="shared" si="5"/>
        <v>22.582472000000003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0.57999999999999996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0.154362</v>
      </c>
      <c r="AD96">
        <f t="shared" si="4"/>
        <v>19.635638</v>
      </c>
      <c r="AE96">
        <v>0</v>
      </c>
      <c r="AF96" s="25"/>
      <c r="AG96">
        <f t="shared" si="5"/>
        <v>19.635638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18.02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0.14055599999999999</v>
      </c>
      <c r="AD97">
        <f t="shared" si="4"/>
        <v>17.879443999999999</v>
      </c>
      <c r="AE97">
        <v>0</v>
      </c>
      <c r="AF97" s="25"/>
      <c r="AG97">
        <f t="shared" si="5"/>
        <v>17.879443999999999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19.079999999999998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0.14882399999999998</v>
      </c>
      <c r="AD98">
        <f t="shared" si="4"/>
        <v>18.931175999999997</v>
      </c>
      <c r="AE98">
        <v>0</v>
      </c>
      <c r="AF98" s="25"/>
      <c r="AG98">
        <f t="shared" si="5"/>
        <v>18.931175999999997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0.43636750000000041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4.6245000000000001E-2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3.9804570000000006E-3</v>
      </c>
      <c r="AD99">
        <f t="shared" si="6"/>
        <v>0.50633454300000025</v>
      </c>
      <c r="AE99">
        <f t="shared" ref="AE99:AT99" si="8">SUM(AE3:AE98)/4000</f>
        <v>0</v>
      </c>
      <c r="AG99">
        <f t="shared" si="8"/>
        <v>0.50633454300000025</v>
      </c>
      <c r="AI99">
        <f t="shared" si="8"/>
        <v>0</v>
      </c>
      <c r="AJ99">
        <f t="shared" si="8"/>
        <v>0</v>
      </c>
      <c r="AK99">
        <f t="shared" si="8"/>
        <v>1.1349999999999999E-3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2.6567500000000008E-2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45622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'[1]26'!B5</f>
        <v>125</v>
      </c>
      <c r="C3" s="16">
        <f>'[1]26'!C5</f>
        <v>0</v>
      </c>
      <c r="D3" s="16">
        <f>'[1]26'!D5</f>
        <v>205</v>
      </c>
      <c r="E3" s="16">
        <f>'[1]26'!E5</f>
        <v>0</v>
      </c>
      <c r="F3" s="15">
        <f>SUM(B3:E3)</f>
        <v>330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'[1]26'!B6</f>
        <v>125</v>
      </c>
      <c r="C4" s="16">
        <f>'[1]26'!C6</f>
        <v>0</v>
      </c>
      <c r="D4" s="16">
        <f>'[1]26'!D6</f>
        <v>205</v>
      </c>
      <c r="E4" s="16">
        <f>'[1]26'!E6</f>
        <v>0</v>
      </c>
      <c r="F4" s="15">
        <f>SUM(B4:E4)</f>
        <v>330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'[1]26'!B7</f>
        <v>125</v>
      </c>
      <c r="C5" s="16">
        <f>'[1]26'!C7</f>
        <v>0</v>
      </c>
      <c r="D5" s="16">
        <f>'[1]26'!D7</f>
        <v>205</v>
      </c>
      <c r="E5" s="16">
        <f>'[1]26'!E7</f>
        <v>0</v>
      </c>
      <c r="F5" s="15">
        <f t="shared" ref="F5:F68" si="6">SUM(B5:E5)</f>
        <v>330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'[1]26'!B8</f>
        <v>125</v>
      </c>
      <c r="C6" s="16">
        <f>'[1]26'!C8</f>
        <v>0</v>
      </c>
      <c r="D6" s="16">
        <f>'[1]26'!D8</f>
        <v>205</v>
      </c>
      <c r="E6" s="16">
        <f>'[1]26'!E8</f>
        <v>0</v>
      </c>
      <c r="F6" s="15">
        <f t="shared" si="6"/>
        <v>330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'[1]26'!B9</f>
        <v>125</v>
      </c>
      <c r="C7" s="16">
        <f>'[1]26'!C9</f>
        <v>0</v>
      </c>
      <c r="D7" s="16">
        <f>'[1]26'!D9</f>
        <v>205</v>
      </c>
      <c r="E7" s="16">
        <f>'[1]26'!E9</f>
        <v>0</v>
      </c>
      <c r="F7" s="15">
        <f t="shared" si="6"/>
        <v>330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'[1]26'!B10</f>
        <v>125</v>
      </c>
      <c r="C8" s="16">
        <f>'[1]26'!C10</f>
        <v>0</v>
      </c>
      <c r="D8" s="16">
        <f>'[1]26'!D10</f>
        <v>205</v>
      </c>
      <c r="E8" s="16">
        <f>'[1]26'!E10</f>
        <v>0</v>
      </c>
      <c r="F8" s="15">
        <f t="shared" si="6"/>
        <v>330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'[1]26'!B11</f>
        <v>125</v>
      </c>
      <c r="C9" s="16">
        <f>'[1]26'!C11</f>
        <v>0</v>
      </c>
      <c r="D9" s="16">
        <f>'[1]26'!D11</f>
        <v>205</v>
      </c>
      <c r="E9" s="16">
        <f>'[1]26'!E11</f>
        <v>0</v>
      </c>
      <c r="F9" s="15">
        <f t="shared" si="6"/>
        <v>330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'[1]26'!B12</f>
        <v>125</v>
      </c>
      <c r="C10" s="16">
        <f>'[1]26'!C12</f>
        <v>0</v>
      </c>
      <c r="D10" s="16">
        <f>'[1]26'!D12</f>
        <v>205</v>
      </c>
      <c r="E10" s="16">
        <f>'[1]26'!E12</f>
        <v>0</v>
      </c>
      <c r="F10" s="15">
        <f t="shared" si="6"/>
        <v>330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'[1]26'!B13</f>
        <v>125</v>
      </c>
      <c r="C11" s="16">
        <f>'[1]26'!C13</f>
        <v>0</v>
      </c>
      <c r="D11" s="16">
        <f>'[1]26'!D13</f>
        <v>205</v>
      </c>
      <c r="E11" s="16">
        <f>'[1]26'!E13</f>
        <v>0</v>
      </c>
      <c r="F11" s="15">
        <f t="shared" si="6"/>
        <v>330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'[1]26'!B14</f>
        <v>125</v>
      </c>
      <c r="C12" s="16">
        <f>'[1]26'!C14</f>
        <v>0</v>
      </c>
      <c r="D12" s="16">
        <f>'[1]26'!D14</f>
        <v>205</v>
      </c>
      <c r="E12" s="16">
        <f>'[1]26'!E14</f>
        <v>0</v>
      </c>
      <c r="F12" s="15">
        <f t="shared" si="6"/>
        <v>330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'[1]26'!B15</f>
        <v>125</v>
      </c>
      <c r="C13" s="16">
        <f>'[1]26'!C15</f>
        <v>0</v>
      </c>
      <c r="D13" s="16">
        <f>'[1]26'!D15</f>
        <v>205</v>
      </c>
      <c r="E13" s="16">
        <f>'[1]26'!E15</f>
        <v>0</v>
      </c>
      <c r="F13" s="15">
        <f t="shared" si="6"/>
        <v>330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'[1]26'!B16</f>
        <v>125</v>
      </c>
      <c r="C14" s="16">
        <f>'[1]26'!C16</f>
        <v>0</v>
      </c>
      <c r="D14" s="16">
        <f>'[1]26'!D16</f>
        <v>205</v>
      </c>
      <c r="E14" s="16">
        <f>'[1]26'!E16</f>
        <v>0</v>
      </c>
      <c r="F14" s="15">
        <f t="shared" si="6"/>
        <v>330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'[1]26'!B17</f>
        <v>125</v>
      </c>
      <c r="C15" s="16">
        <f>'[1]26'!C17</f>
        <v>0</v>
      </c>
      <c r="D15" s="16">
        <f>'[1]26'!D17</f>
        <v>205</v>
      </c>
      <c r="E15" s="16">
        <f>'[1]26'!E17</f>
        <v>0</v>
      </c>
      <c r="F15" s="15">
        <f t="shared" si="6"/>
        <v>330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'[1]26'!B18</f>
        <v>125</v>
      </c>
      <c r="C16" s="16">
        <f>'[1]26'!C18</f>
        <v>0</v>
      </c>
      <c r="D16" s="16">
        <f>'[1]26'!D18</f>
        <v>205</v>
      </c>
      <c r="E16" s="16">
        <f>'[1]26'!E18</f>
        <v>0</v>
      </c>
      <c r="F16" s="15">
        <f t="shared" si="6"/>
        <v>330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'[1]26'!B19</f>
        <v>125</v>
      </c>
      <c r="C17" s="16">
        <f>'[1]26'!C19</f>
        <v>0</v>
      </c>
      <c r="D17" s="16">
        <f>'[1]26'!D19</f>
        <v>205</v>
      </c>
      <c r="E17" s="16">
        <f>'[1]26'!E19</f>
        <v>0</v>
      </c>
      <c r="F17" s="15">
        <f t="shared" si="6"/>
        <v>330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'[1]26'!B20</f>
        <v>125</v>
      </c>
      <c r="C18" s="16">
        <f>'[1]26'!C20</f>
        <v>0</v>
      </c>
      <c r="D18" s="16">
        <f>'[1]26'!D20</f>
        <v>205</v>
      </c>
      <c r="E18" s="16">
        <f>'[1]26'!E20</f>
        <v>0</v>
      </c>
      <c r="F18" s="15">
        <f t="shared" si="6"/>
        <v>330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'[1]26'!B21</f>
        <v>125</v>
      </c>
      <c r="C19" s="16">
        <f>'[1]26'!C21</f>
        <v>0</v>
      </c>
      <c r="D19" s="16">
        <f>'[1]26'!D21</f>
        <v>205</v>
      </c>
      <c r="E19" s="16">
        <f>'[1]26'!E21</f>
        <v>0</v>
      </c>
      <c r="F19" s="15">
        <f t="shared" si="6"/>
        <v>330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'[1]26'!B22</f>
        <v>125</v>
      </c>
      <c r="C20" s="16">
        <f>'[1]26'!C22</f>
        <v>0</v>
      </c>
      <c r="D20" s="16">
        <f>'[1]26'!D22</f>
        <v>205</v>
      </c>
      <c r="E20" s="16">
        <f>'[1]26'!E22</f>
        <v>0</v>
      </c>
      <c r="F20" s="15">
        <f t="shared" si="6"/>
        <v>330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'[1]26'!B23</f>
        <v>125</v>
      </c>
      <c r="C21" s="16">
        <f>'[1]26'!C23</f>
        <v>0</v>
      </c>
      <c r="D21" s="16">
        <f>'[1]26'!D23</f>
        <v>205</v>
      </c>
      <c r="E21" s="16">
        <f>'[1]26'!E23</f>
        <v>0</v>
      </c>
      <c r="F21" s="15">
        <f t="shared" si="6"/>
        <v>330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'[1]26'!B24</f>
        <v>125</v>
      </c>
      <c r="C22" s="16">
        <f>'[1]26'!C24</f>
        <v>0</v>
      </c>
      <c r="D22" s="16">
        <f>'[1]26'!D24</f>
        <v>205</v>
      </c>
      <c r="E22" s="16">
        <f>'[1]26'!E24</f>
        <v>0</v>
      </c>
      <c r="F22" s="15">
        <f t="shared" si="6"/>
        <v>330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'[1]26'!B25</f>
        <v>125</v>
      </c>
      <c r="C23" s="16">
        <f>'[1]26'!C25</f>
        <v>0</v>
      </c>
      <c r="D23" s="16">
        <f>'[1]26'!D25</f>
        <v>205</v>
      </c>
      <c r="E23" s="16">
        <f>'[1]26'!E25</f>
        <v>0</v>
      </c>
      <c r="F23" s="15">
        <f t="shared" si="6"/>
        <v>330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'[1]26'!B26</f>
        <v>125</v>
      </c>
      <c r="C24" s="16">
        <f>'[1]26'!C26</f>
        <v>0</v>
      </c>
      <c r="D24" s="16">
        <f>'[1]26'!D26</f>
        <v>205</v>
      </c>
      <c r="E24" s="16">
        <f>'[1]26'!E26</f>
        <v>0</v>
      </c>
      <c r="F24" s="15">
        <f t="shared" si="6"/>
        <v>330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'[1]26'!B27</f>
        <v>125</v>
      </c>
      <c r="C25" s="16">
        <f>'[1]26'!C27</f>
        <v>0</v>
      </c>
      <c r="D25" s="16">
        <f>'[1]26'!D27</f>
        <v>205</v>
      </c>
      <c r="E25" s="16">
        <f>'[1]26'!E27</f>
        <v>0</v>
      </c>
      <c r="F25" s="15">
        <f t="shared" si="6"/>
        <v>330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'[1]26'!B28</f>
        <v>125</v>
      </c>
      <c r="C26" s="16">
        <f>'[1]26'!C28</f>
        <v>0</v>
      </c>
      <c r="D26" s="16">
        <f>'[1]26'!D28</f>
        <v>205</v>
      </c>
      <c r="E26" s="16">
        <f>'[1]26'!E28</f>
        <v>0</v>
      </c>
      <c r="F26" s="15">
        <f t="shared" si="6"/>
        <v>330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'[1]26'!B29</f>
        <v>125</v>
      </c>
      <c r="C27" s="16">
        <f>'[1]26'!C29</f>
        <v>0</v>
      </c>
      <c r="D27" s="16">
        <f>'[1]26'!D29</f>
        <v>205</v>
      </c>
      <c r="E27" s="16">
        <f>'[1]26'!E29</f>
        <v>0</v>
      </c>
      <c r="F27" s="15">
        <f t="shared" si="6"/>
        <v>330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'[1]26'!B30</f>
        <v>125</v>
      </c>
      <c r="C28" s="16">
        <f>'[1]26'!C30</f>
        <v>0</v>
      </c>
      <c r="D28" s="16">
        <f>'[1]26'!D30</f>
        <v>205</v>
      </c>
      <c r="E28" s="16">
        <f>'[1]26'!E30</f>
        <v>0</v>
      </c>
      <c r="F28" s="15">
        <f t="shared" si="6"/>
        <v>330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'[1]26'!B31</f>
        <v>125</v>
      </c>
      <c r="C29" s="16">
        <f>'[1]26'!C31</f>
        <v>0</v>
      </c>
      <c r="D29" s="16">
        <f>'[1]26'!D31</f>
        <v>205</v>
      </c>
      <c r="E29" s="16">
        <f>'[1]26'!E31</f>
        <v>0</v>
      </c>
      <c r="F29" s="15">
        <f t="shared" si="6"/>
        <v>330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'[1]26'!B32</f>
        <v>125</v>
      </c>
      <c r="C30" s="16">
        <f>'[1]26'!C32</f>
        <v>0</v>
      </c>
      <c r="D30" s="16">
        <f>'[1]26'!D32</f>
        <v>205</v>
      </c>
      <c r="E30" s="16">
        <f>'[1]26'!E32</f>
        <v>0</v>
      </c>
      <c r="F30" s="15">
        <f t="shared" si="6"/>
        <v>330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'[1]26'!B33</f>
        <v>125</v>
      </c>
      <c r="C31" s="16">
        <f>'[1]26'!C33</f>
        <v>0</v>
      </c>
      <c r="D31" s="16">
        <f>'[1]26'!D33</f>
        <v>205</v>
      </c>
      <c r="E31" s="16">
        <f>'[1]26'!E33</f>
        <v>0</v>
      </c>
      <c r="F31" s="15">
        <f t="shared" si="6"/>
        <v>330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'[1]26'!B34</f>
        <v>125</v>
      </c>
      <c r="C32" s="16">
        <f>'[1]26'!C34</f>
        <v>0</v>
      </c>
      <c r="D32" s="16">
        <f>'[1]26'!D34</f>
        <v>205</v>
      </c>
      <c r="E32" s="16">
        <f>'[1]26'!E34</f>
        <v>0</v>
      </c>
      <c r="F32" s="15">
        <f t="shared" si="6"/>
        <v>330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'[1]26'!B35</f>
        <v>125</v>
      </c>
      <c r="C33" s="16">
        <f>'[1]26'!C35</f>
        <v>0</v>
      </c>
      <c r="D33" s="16">
        <f>'[1]26'!D35</f>
        <v>205</v>
      </c>
      <c r="E33" s="16">
        <f>'[1]26'!E35</f>
        <v>0</v>
      </c>
      <c r="F33" s="15">
        <f t="shared" si="6"/>
        <v>330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'[1]26'!B36</f>
        <v>125</v>
      </c>
      <c r="C34" s="16">
        <f>'[1]26'!C36</f>
        <v>0</v>
      </c>
      <c r="D34" s="16">
        <f>'[1]26'!D36</f>
        <v>205</v>
      </c>
      <c r="E34" s="16">
        <f>'[1]26'!E36</f>
        <v>0</v>
      </c>
      <c r="F34" s="15">
        <f t="shared" si="6"/>
        <v>330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'[1]26'!B37</f>
        <v>125</v>
      </c>
      <c r="C35" s="16">
        <f>'[1]26'!C37</f>
        <v>0</v>
      </c>
      <c r="D35" s="16">
        <f>'[1]26'!D37</f>
        <v>205</v>
      </c>
      <c r="E35" s="16">
        <f>'[1]26'!E37</f>
        <v>0</v>
      </c>
      <c r="F35" s="15">
        <f t="shared" si="6"/>
        <v>330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'[1]26'!B38</f>
        <v>125</v>
      </c>
      <c r="C36" s="16">
        <f>'[1]26'!C38</f>
        <v>0</v>
      </c>
      <c r="D36" s="16">
        <f>'[1]26'!D38</f>
        <v>205</v>
      </c>
      <c r="E36" s="16">
        <f>'[1]26'!E38</f>
        <v>0</v>
      </c>
      <c r="F36" s="15">
        <f t="shared" si="6"/>
        <v>330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'[1]26'!B39</f>
        <v>125</v>
      </c>
      <c r="C37" s="16">
        <f>'[1]26'!C39</f>
        <v>0</v>
      </c>
      <c r="D37" s="16">
        <f>'[1]26'!D39</f>
        <v>205</v>
      </c>
      <c r="E37" s="16">
        <f>'[1]26'!E39</f>
        <v>0</v>
      </c>
      <c r="F37" s="15">
        <f t="shared" si="6"/>
        <v>330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'[1]26'!B40</f>
        <v>125</v>
      </c>
      <c r="C38" s="16">
        <f>'[1]26'!C40</f>
        <v>0</v>
      </c>
      <c r="D38" s="16">
        <f>'[1]26'!D40</f>
        <v>205</v>
      </c>
      <c r="E38" s="16">
        <f>'[1]26'!E40</f>
        <v>0</v>
      </c>
      <c r="F38" s="15">
        <f t="shared" si="6"/>
        <v>330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'[1]26'!B41</f>
        <v>125</v>
      </c>
      <c r="C39" s="16">
        <f>'[1]26'!C41</f>
        <v>0</v>
      </c>
      <c r="D39" s="16">
        <f>'[1]26'!D41</f>
        <v>205</v>
      </c>
      <c r="E39" s="16">
        <f>'[1]26'!E41</f>
        <v>0</v>
      </c>
      <c r="F39" s="15">
        <f t="shared" si="6"/>
        <v>330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'[1]26'!B42</f>
        <v>125</v>
      </c>
      <c r="C40" s="16">
        <f>'[1]26'!C42</f>
        <v>0</v>
      </c>
      <c r="D40" s="16">
        <f>'[1]26'!D42</f>
        <v>205</v>
      </c>
      <c r="E40" s="16">
        <f>'[1]26'!E42</f>
        <v>0</v>
      </c>
      <c r="F40" s="15">
        <f t="shared" si="6"/>
        <v>330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'[1]26'!B43</f>
        <v>125</v>
      </c>
      <c r="C41" s="16">
        <f>'[1]26'!C43</f>
        <v>0</v>
      </c>
      <c r="D41" s="16">
        <f>'[1]26'!D43</f>
        <v>205</v>
      </c>
      <c r="E41" s="16">
        <f>'[1]26'!E43</f>
        <v>0</v>
      </c>
      <c r="F41" s="15">
        <f t="shared" si="6"/>
        <v>330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'[1]26'!B44</f>
        <v>125</v>
      </c>
      <c r="C42" s="16">
        <f>'[1]26'!C44</f>
        <v>0</v>
      </c>
      <c r="D42" s="16">
        <f>'[1]26'!D44</f>
        <v>205</v>
      </c>
      <c r="E42" s="16">
        <f>'[1]26'!E44</f>
        <v>0</v>
      </c>
      <c r="F42" s="15">
        <f t="shared" si="6"/>
        <v>330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'[1]26'!B45</f>
        <v>125</v>
      </c>
      <c r="C43" s="16">
        <f>'[1]26'!C45</f>
        <v>0</v>
      </c>
      <c r="D43" s="16">
        <f>'[1]26'!D45</f>
        <v>205</v>
      </c>
      <c r="E43" s="16">
        <f>'[1]26'!E45</f>
        <v>0</v>
      </c>
      <c r="F43" s="15">
        <f t="shared" si="6"/>
        <v>330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'[1]26'!B46</f>
        <v>125</v>
      </c>
      <c r="C44" s="16">
        <f>'[1]26'!C46</f>
        <v>0</v>
      </c>
      <c r="D44" s="16">
        <f>'[1]26'!D46</f>
        <v>205</v>
      </c>
      <c r="E44" s="16">
        <f>'[1]26'!E46</f>
        <v>0</v>
      </c>
      <c r="F44" s="15">
        <f t="shared" si="6"/>
        <v>330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'[1]26'!B47</f>
        <v>125</v>
      </c>
      <c r="C45" s="16">
        <f>'[1]26'!C47</f>
        <v>0</v>
      </c>
      <c r="D45" s="16">
        <f>'[1]26'!D47</f>
        <v>205</v>
      </c>
      <c r="E45" s="16">
        <f>'[1]26'!E47</f>
        <v>0</v>
      </c>
      <c r="F45" s="15">
        <f t="shared" si="6"/>
        <v>330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'[1]26'!B48</f>
        <v>125</v>
      </c>
      <c r="C46" s="16">
        <f>'[1]26'!C48</f>
        <v>0</v>
      </c>
      <c r="D46" s="16">
        <f>'[1]26'!D48</f>
        <v>205</v>
      </c>
      <c r="E46" s="16">
        <f>'[1]26'!E48</f>
        <v>0</v>
      </c>
      <c r="F46" s="15">
        <f t="shared" si="6"/>
        <v>330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'[1]26'!B49</f>
        <v>125</v>
      </c>
      <c r="C47" s="16">
        <f>'[1]26'!C49</f>
        <v>0</v>
      </c>
      <c r="D47" s="16">
        <f>'[1]26'!D49</f>
        <v>205</v>
      </c>
      <c r="E47" s="16">
        <f>'[1]26'!E49</f>
        <v>0</v>
      </c>
      <c r="F47" s="15">
        <f t="shared" si="6"/>
        <v>330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'[1]26'!B50</f>
        <v>125</v>
      </c>
      <c r="C48" s="16">
        <f>'[1]26'!C50</f>
        <v>0</v>
      </c>
      <c r="D48" s="16">
        <f>'[1]26'!D50</f>
        <v>205</v>
      </c>
      <c r="E48" s="16">
        <f>'[1]26'!E50</f>
        <v>0</v>
      </c>
      <c r="F48" s="15">
        <f t="shared" si="6"/>
        <v>330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'[1]26'!B51</f>
        <v>125</v>
      </c>
      <c r="C49" s="16">
        <f>'[1]26'!C51</f>
        <v>0</v>
      </c>
      <c r="D49" s="16">
        <f>'[1]26'!D51</f>
        <v>205</v>
      </c>
      <c r="E49" s="16">
        <f>'[1]26'!E51</f>
        <v>0</v>
      </c>
      <c r="F49" s="15">
        <f t="shared" si="6"/>
        <v>330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'[1]26'!B52</f>
        <v>125</v>
      </c>
      <c r="C50" s="16">
        <f>'[1]26'!C52</f>
        <v>0</v>
      </c>
      <c r="D50" s="16">
        <f>'[1]26'!D52</f>
        <v>205</v>
      </c>
      <c r="E50" s="16">
        <f>'[1]26'!E52</f>
        <v>0</v>
      </c>
      <c r="F50" s="15">
        <f t="shared" si="6"/>
        <v>330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'[1]26'!B53</f>
        <v>125</v>
      </c>
      <c r="C51" s="16">
        <f>'[1]26'!C53</f>
        <v>0</v>
      </c>
      <c r="D51" s="16">
        <f>'[1]26'!D53</f>
        <v>205</v>
      </c>
      <c r="E51" s="16">
        <f>'[1]26'!E53</f>
        <v>0</v>
      </c>
      <c r="F51" s="15">
        <f t="shared" si="6"/>
        <v>330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'[1]26'!B54</f>
        <v>125</v>
      </c>
      <c r="C52" s="16">
        <f>'[1]26'!C54</f>
        <v>0</v>
      </c>
      <c r="D52" s="16">
        <f>'[1]26'!D54</f>
        <v>205</v>
      </c>
      <c r="E52" s="16">
        <f>'[1]26'!E54</f>
        <v>0</v>
      </c>
      <c r="F52" s="15">
        <f t="shared" si="6"/>
        <v>330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'[1]26'!B55</f>
        <v>125</v>
      </c>
      <c r="C53" s="16">
        <f>'[1]26'!C55</f>
        <v>0</v>
      </c>
      <c r="D53" s="16">
        <f>'[1]26'!D55</f>
        <v>205</v>
      </c>
      <c r="E53" s="16">
        <f>'[1]26'!E55</f>
        <v>0</v>
      </c>
      <c r="F53" s="15">
        <f t="shared" si="6"/>
        <v>330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'[1]26'!B56</f>
        <v>125</v>
      </c>
      <c r="C54" s="16">
        <f>'[1]26'!C56</f>
        <v>0</v>
      </c>
      <c r="D54" s="16">
        <f>'[1]26'!D56</f>
        <v>205</v>
      </c>
      <c r="E54" s="16">
        <f>'[1]26'!E56</f>
        <v>0</v>
      </c>
      <c r="F54" s="15">
        <f t="shared" si="6"/>
        <v>330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'[1]26'!B57</f>
        <v>125</v>
      </c>
      <c r="C55" s="16">
        <f>'[1]26'!C57</f>
        <v>0</v>
      </c>
      <c r="D55" s="16">
        <f>'[1]26'!D57</f>
        <v>205</v>
      </c>
      <c r="E55" s="16">
        <f>'[1]26'!E57</f>
        <v>0</v>
      </c>
      <c r="F55" s="15">
        <f t="shared" si="6"/>
        <v>330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'[1]26'!B58</f>
        <v>125</v>
      </c>
      <c r="C56" s="16">
        <f>'[1]26'!C58</f>
        <v>0</v>
      </c>
      <c r="D56" s="16">
        <f>'[1]26'!D58</f>
        <v>205</v>
      </c>
      <c r="E56" s="16">
        <f>'[1]26'!E58</f>
        <v>0</v>
      </c>
      <c r="F56" s="15">
        <f t="shared" si="6"/>
        <v>330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'[1]26'!B59</f>
        <v>125</v>
      </c>
      <c r="C57" s="16">
        <f>'[1]26'!C59</f>
        <v>0</v>
      </c>
      <c r="D57" s="16">
        <f>'[1]26'!D59</f>
        <v>205</v>
      </c>
      <c r="E57" s="16">
        <f>'[1]26'!E59</f>
        <v>0</v>
      </c>
      <c r="F57" s="15">
        <f t="shared" si="6"/>
        <v>330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'[1]26'!B60</f>
        <v>125</v>
      </c>
      <c r="C58" s="16">
        <f>'[1]26'!C60</f>
        <v>0</v>
      </c>
      <c r="D58" s="16">
        <f>'[1]26'!D60</f>
        <v>205</v>
      </c>
      <c r="E58" s="16">
        <f>'[1]26'!E60</f>
        <v>0</v>
      </c>
      <c r="F58" s="15">
        <f t="shared" si="6"/>
        <v>330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'[1]26'!B61</f>
        <v>125</v>
      </c>
      <c r="C59" s="16">
        <f>'[1]26'!C61</f>
        <v>0</v>
      </c>
      <c r="D59" s="16">
        <f>'[1]26'!D61</f>
        <v>205</v>
      </c>
      <c r="E59" s="16">
        <f>'[1]26'!E61</f>
        <v>0</v>
      </c>
      <c r="F59" s="15">
        <f t="shared" si="6"/>
        <v>330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'[1]26'!B62</f>
        <v>125</v>
      </c>
      <c r="C60" s="16">
        <f>'[1]26'!C62</f>
        <v>0</v>
      </c>
      <c r="D60" s="16">
        <f>'[1]26'!D62</f>
        <v>205</v>
      </c>
      <c r="E60" s="16">
        <f>'[1]26'!E62</f>
        <v>0</v>
      </c>
      <c r="F60" s="15">
        <f t="shared" si="6"/>
        <v>330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'[1]26'!B63</f>
        <v>125</v>
      </c>
      <c r="C61" s="16">
        <f>'[1]26'!C63</f>
        <v>0</v>
      </c>
      <c r="D61" s="16">
        <f>'[1]26'!D63</f>
        <v>205</v>
      </c>
      <c r="E61" s="16">
        <f>'[1]26'!E63</f>
        <v>0</v>
      </c>
      <c r="F61" s="15">
        <f t="shared" si="6"/>
        <v>330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'[1]26'!B64</f>
        <v>125</v>
      </c>
      <c r="C62" s="16">
        <f>'[1]26'!C64</f>
        <v>0</v>
      </c>
      <c r="D62" s="16">
        <f>'[1]26'!D64</f>
        <v>205</v>
      </c>
      <c r="E62" s="16">
        <f>'[1]26'!E64</f>
        <v>0</v>
      </c>
      <c r="F62" s="15">
        <f t="shared" si="6"/>
        <v>330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'[1]26'!B65</f>
        <v>125</v>
      </c>
      <c r="C63" s="16">
        <f>'[1]26'!C65</f>
        <v>0</v>
      </c>
      <c r="D63" s="16">
        <f>'[1]26'!D65</f>
        <v>205</v>
      </c>
      <c r="E63" s="16">
        <f>'[1]26'!E65</f>
        <v>0</v>
      </c>
      <c r="F63" s="15">
        <f t="shared" si="6"/>
        <v>330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'[1]26'!B66</f>
        <v>125</v>
      </c>
      <c r="C64" s="16">
        <f>'[1]26'!C66</f>
        <v>0</v>
      </c>
      <c r="D64" s="16">
        <f>'[1]26'!D66</f>
        <v>205</v>
      </c>
      <c r="E64" s="16">
        <f>'[1]26'!E66</f>
        <v>0</v>
      </c>
      <c r="F64" s="15">
        <f t="shared" si="6"/>
        <v>330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'[1]26'!B67</f>
        <v>125</v>
      </c>
      <c r="C65" s="16">
        <f>'[1]26'!C67</f>
        <v>0</v>
      </c>
      <c r="D65" s="16">
        <f>'[1]26'!D67</f>
        <v>205</v>
      </c>
      <c r="E65" s="16">
        <f>'[1]26'!E67</f>
        <v>0</v>
      </c>
      <c r="F65" s="15">
        <f t="shared" si="6"/>
        <v>330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'[1]26'!B68</f>
        <v>125</v>
      </c>
      <c r="C66" s="16">
        <f>'[1]26'!C68</f>
        <v>0</v>
      </c>
      <c r="D66" s="16">
        <f>'[1]26'!D68</f>
        <v>205</v>
      </c>
      <c r="E66" s="16">
        <f>'[1]26'!E68</f>
        <v>0</v>
      </c>
      <c r="F66" s="15">
        <f t="shared" si="6"/>
        <v>330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'[1]26'!B69</f>
        <v>125</v>
      </c>
      <c r="C67" s="16">
        <f>'[1]26'!C69</f>
        <v>0</v>
      </c>
      <c r="D67" s="16">
        <f>'[1]26'!D69</f>
        <v>205</v>
      </c>
      <c r="E67" s="16">
        <f>'[1]26'!E69</f>
        <v>0</v>
      </c>
      <c r="F67" s="15">
        <f t="shared" si="6"/>
        <v>330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'[1]26'!B70</f>
        <v>125</v>
      </c>
      <c r="C68" s="16">
        <f>'[1]26'!C70</f>
        <v>0</v>
      </c>
      <c r="D68" s="16">
        <f>'[1]26'!D70</f>
        <v>205</v>
      </c>
      <c r="E68" s="16">
        <f>'[1]26'!E70</f>
        <v>0</v>
      </c>
      <c r="F68" s="15">
        <f t="shared" si="6"/>
        <v>330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'[1]26'!B71</f>
        <v>125</v>
      </c>
      <c r="C69" s="16">
        <f>'[1]26'!C71</f>
        <v>0</v>
      </c>
      <c r="D69" s="16">
        <f>'[1]26'!D71</f>
        <v>205</v>
      </c>
      <c r="E69" s="16">
        <f>'[1]26'!E71</f>
        <v>0</v>
      </c>
      <c r="F69" s="15">
        <f t="shared" ref="F69:F98" si="17">SUM(B69:E69)</f>
        <v>330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'[1]26'!B72</f>
        <v>125</v>
      </c>
      <c r="C70" s="16">
        <f>'[1]26'!C72</f>
        <v>0</v>
      </c>
      <c r="D70" s="16">
        <f>'[1]26'!D72</f>
        <v>205</v>
      </c>
      <c r="E70" s="16">
        <f>'[1]26'!E72</f>
        <v>0</v>
      </c>
      <c r="F70" s="15">
        <f t="shared" si="17"/>
        <v>330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'[1]26'!B73</f>
        <v>125</v>
      </c>
      <c r="C71" s="16">
        <f>'[1]26'!C73</f>
        <v>0</v>
      </c>
      <c r="D71" s="16">
        <f>'[1]26'!D73</f>
        <v>205</v>
      </c>
      <c r="E71" s="16">
        <f>'[1]26'!E73</f>
        <v>0</v>
      </c>
      <c r="F71" s="15">
        <f t="shared" si="17"/>
        <v>330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'[1]26'!B74</f>
        <v>125</v>
      </c>
      <c r="C72" s="16">
        <f>'[1]26'!C74</f>
        <v>0</v>
      </c>
      <c r="D72" s="16">
        <f>'[1]26'!D74</f>
        <v>205</v>
      </c>
      <c r="E72" s="16">
        <f>'[1]26'!E74</f>
        <v>0</v>
      </c>
      <c r="F72" s="15">
        <f t="shared" si="17"/>
        <v>330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'[1]26'!B75</f>
        <v>125</v>
      </c>
      <c r="C73" s="16">
        <f>'[1]26'!C75</f>
        <v>0</v>
      </c>
      <c r="D73" s="16">
        <f>'[1]26'!D75</f>
        <v>205</v>
      </c>
      <c r="E73" s="16">
        <f>'[1]26'!E75</f>
        <v>0</v>
      </c>
      <c r="F73" s="15">
        <f t="shared" si="17"/>
        <v>330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'[1]26'!B76</f>
        <v>125</v>
      </c>
      <c r="C74" s="16">
        <f>'[1]26'!C76</f>
        <v>0</v>
      </c>
      <c r="D74" s="16">
        <f>'[1]26'!D76</f>
        <v>205</v>
      </c>
      <c r="E74" s="16">
        <f>'[1]26'!E76</f>
        <v>0</v>
      </c>
      <c r="F74" s="15">
        <f t="shared" si="17"/>
        <v>330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'[1]26'!B77</f>
        <v>125</v>
      </c>
      <c r="C75" s="16">
        <f>'[1]26'!C77</f>
        <v>0</v>
      </c>
      <c r="D75" s="16">
        <f>'[1]26'!D77</f>
        <v>205</v>
      </c>
      <c r="E75" s="16">
        <f>'[1]26'!E77</f>
        <v>0</v>
      </c>
      <c r="F75" s="15">
        <f t="shared" si="17"/>
        <v>330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'[1]26'!B78</f>
        <v>125</v>
      </c>
      <c r="C76" s="16">
        <f>'[1]26'!C78</f>
        <v>0</v>
      </c>
      <c r="D76" s="16">
        <f>'[1]26'!D78</f>
        <v>205</v>
      </c>
      <c r="E76" s="16">
        <f>'[1]26'!E78</f>
        <v>0</v>
      </c>
      <c r="F76" s="15">
        <f t="shared" si="17"/>
        <v>330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'[1]26'!B79</f>
        <v>125</v>
      </c>
      <c r="C77" s="16">
        <f>'[1]26'!C79</f>
        <v>0</v>
      </c>
      <c r="D77" s="16">
        <f>'[1]26'!D79</f>
        <v>205</v>
      </c>
      <c r="E77" s="16">
        <f>'[1]26'!E79</f>
        <v>0</v>
      </c>
      <c r="F77" s="15">
        <f t="shared" si="17"/>
        <v>330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'[1]26'!B80</f>
        <v>125</v>
      </c>
      <c r="C78" s="16">
        <f>'[1]26'!C80</f>
        <v>0</v>
      </c>
      <c r="D78" s="16">
        <f>'[1]26'!D80</f>
        <v>205</v>
      </c>
      <c r="E78" s="16">
        <f>'[1]26'!E80</f>
        <v>0</v>
      </c>
      <c r="F78" s="15">
        <f t="shared" si="17"/>
        <v>330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'[1]26'!B81</f>
        <v>125</v>
      </c>
      <c r="C79" s="16">
        <f>'[1]26'!C81</f>
        <v>0</v>
      </c>
      <c r="D79" s="16">
        <f>'[1]26'!D81</f>
        <v>205</v>
      </c>
      <c r="E79" s="16">
        <f>'[1]26'!E81</f>
        <v>0</v>
      </c>
      <c r="F79" s="15">
        <f t="shared" si="17"/>
        <v>330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'[1]26'!B82</f>
        <v>125</v>
      </c>
      <c r="C80" s="16">
        <f>'[1]26'!C82</f>
        <v>0</v>
      </c>
      <c r="D80" s="16">
        <f>'[1]26'!D82</f>
        <v>205</v>
      </c>
      <c r="E80" s="16">
        <f>'[1]26'!E82</f>
        <v>0</v>
      </c>
      <c r="F80" s="15">
        <f t="shared" si="17"/>
        <v>330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'[1]26'!B83</f>
        <v>125</v>
      </c>
      <c r="C81" s="16">
        <f>'[1]26'!C83</f>
        <v>0</v>
      </c>
      <c r="D81" s="16">
        <f>'[1]26'!D83</f>
        <v>205</v>
      </c>
      <c r="E81" s="16">
        <f>'[1]26'!E83</f>
        <v>0</v>
      </c>
      <c r="F81" s="15">
        <f t="shared" si="17"/>
        <v>330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'[1]26'!B84</f>
        <v>125</v>
      </c>
      <c r="C82" s="16">
        <f>'[1]26'!C84</f>
        <v>0</v>
      </c>
      <c r="D82" s="16">
        <f>'[1]26'!D84</f>
        <v>205</v>
      </c>
      <c r="E82" s="16">
        <f>'[1]26'!E84</f>
        <v>0</v>
      </c>
      <c r="F82" s="15">
        <f t="shared" si="17"/>
        <v>330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'[1]26'!B85</f>
        <v>125</v>
      </c>
      <c r="C83" s="16">
        <f>'[1]26'!C85</f>
        <v>0</v>
      </c>
      <c r="D83" s="16">
        <f>'[1]26'!D85</f>
        <v>205</v>
      </c>
      <c r="E83" s="16">
        <f>'[1]26'!E85</f>
        <v>0</v>
      </c>
      <c r="F83" s="15">
        <f t="shared" si="17"/>
        <v>330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'[1]26'!B86</f>
        <v>125</v>
      </c>
      <c r="C84" s="16">
        <f>'[1]26'!C86</f>
        <v>0</v>
      </c>
      <c r="D84" s="16">
        <f>'[1]26'!D86</f>
        <v>205</v>
      </c>
      <c r="E84" s="16">
        <f>'[1]26'!E86</f>
        <v>0</v>
      </c>
      <c r="F84" s="15">
        <f t="shared" si="17"/>
        <v>330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'[1]26'!B87</f>
        <v>125</v>
      </c>
      <c r="C85" s="16">
        <f>'[1]26'!C87</f>
        <v>0</v>
      </c>
      <c r="D85" s="16">
        <f>'[1]26'!D87</f>
        <v>205</v>
      </c>
      <c r="E85" s="16">
        <f>'[1]26'!E87</f>
        <v>0</v>
      </c>
      <c r="F85" s="15">
        <f t="shared" si="17"/>
        <v>330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'[1]26'!B88</f>
        <v>125</v>
      </c>
      <c r="C86" s="16">
        <f>'[1]26'!C88</f>
        <v>0</v>
      </c>
      <c r="D86" s="16">
        <f>'[1]26'!D88</f>
        <v>205</v>
      </c>
      <c r="E86" s="16">
        <f>'[1]26'!E88</f>
        <v>0</v>
      </c>
      <c r="F86" s="15">
        <f t="shared" si="17"/>
        <v>330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'[1]26'!B89</f>
        <v>125</v>
      </c>
      <c r="C87" s="16">
        <f>'[1]26'!C89</f>
        <v>0</v>
      </c>
      <c r="D87" s="16">
        <f>'[1]26'!D89</f>
        <v>205</v>
      </c>
      <c r="E87" s="16">
        <f>'[1]26'!E89</f>
        <v>0</v>
      </c>
      <c r="F87" s="15">
        <f t="shared" si="17"/>
        <v>330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'[1]26'!B90</f>
        <v>125</v>
      </c>
      <c r="C88" s="16">
        <f>'[1]26'!C90</f>
        <v>0</v>
      </c>
      <c r="D88" s="16">
        <f>'[1]26'!D90</f>
        <v>205</v>
      </c>
      <c r="E88" s="16">
        <f>'[1]26'!E90</f>
        <v>0</v>
      </c>
      <c r="F88" s="15">
        <f t="shared" si="17"/>
        <v>330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'[1]26'!B91</f>
        <v>125</v>
      </c>
      <c r="C89" s="16">
        <f>'[1]26'!C91</f>
        <v>0</v>
      </c>
      <c r="D89" s="16">
        <f>'[1]26'!D91</f>
        <v>205</v>
      </c>
      <c r="E89" s="16">
        <f>'[1]26'!E91</f>
        <v>0</v>
      </c>
      <c r="F89" s="15">
        <f t="shared" si="17"/>
        <v>330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'[1]26'!B92</f>
        <v>125</v>
      </c>
      <c r="C90" s="16">
        <f>'[1]26'!C92</f>
        <v>0</v>
      </c>
      <c r="D90" s="16">
        <f>'[1]26'!D92</f>
        <v>205</v>
      </c>
      <c r="E90" s="16">
        <f>'[1]26'!E92</f>
        <v>0</v>
      </c>
      <c r="F90" s="15">
        <f t="shared" si="17"/>
        <v>330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'[1]26'!B93</f>
        <v>125</v>
      </c>
      <c r="C91" s="16">
        <f>'[1]26'!C93</f>
        <v>0</v>
      </c>
      <c r="D91" s="16">
        <f>'[1]26'!D93</f>
        <v>205</v>
      </c>
      <c r="E91" s="16">
        <f>'[1]26'!E93</f>
        <v>0</v>
      </c>
      <c r="F91" s="15">
        <f t="shared" si="17"/>
        <v>330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'[1]26'!B94</f>
        <v>125</v>
      </c>
      <c r="C92" s="16">
        <f>'[1]26'!C94</f>
        <v>0</v>
      </c>
      <c r="D92" s="16">
        <f>'[1]26'!D94</f>
        <v>205</v>
      </c>
      <c r="E92" s="16">
        <f>'[1]26'!E94</f>
        <v>0</v>
      </c>
      <c r="F92" s="15">
        <f t="shared" si="17"/>
        <v>330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'[1]26'!B95</f>
        <v>125</v>
      </c>
      <c r="C93" s="16">
        <f>'[1]26'!C95</f>
        <v>0</v>
      </c>
      <c r="D93" s="16">
        <f>'[1]26'!D95</f>
        <v>205</v>
      </c>
      <c r="E93" s="16">
        <f>'[1]26'!E95</f>
        <v>0</v>
      </c>
      <c r="F93" s="15">
        <f t="shared" si="17"/>
        <v>330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'[1]26'!B96</f>
        <v>125</v>
      </c>
      <c r="C94" s="16">
        <f>'[1]26'!C96</f>
        <v>0</v>
      </c>
      <c r="D94" s="16">
        <f>'[1]26'!D96</f>
        <v>205</v>
      </c>
      <c r="E94" s="16">
        <f>'[1]26'!E96</f>
        <v>0</v>
      </c>
      <c r="F94" s="15">
        <f t="shared" si="17"/>
        <v>330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'[1]26'!B97</f>
        <v>125</v>
      </c>
      <c r="C95" s="16">
        <f>'[1]26'!C97</f>
        <v>0</v>
      </c>
      <c r="D95" s="16">
        <f>'[1]26'!D97</f>
        <v>205</v>
      </c>
      <c r="E95" s="16">
        <f>'[1]26'!E97</f>
        <v>0</v>
      </c>
      <c r="F95" s="15">
        <f t="shared" si="17"/>
        <v>330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'[1]26'!B98</f>
        <v>125</v>
      </c>
      <c r="C96" s="16">
        <f>'[1]26'!C98</f>
        <v>0</v>
      </c>
      <c r="D96" s="16">
        <f>'[1]26'!D98</f>
        <v>205</v>
      </c>
      <c r="E96" s="16">
        <f>'[1]26'!E98</f>
        <v>0</v>
      </c>
      <c r="F96" s="15">
        <f t="shared" si="17"/>
        <v>330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'[1]26'!B99</f>
        <v>125</v>
      </c>
      <c r="C97" s="16">
        <f>'[1]26'!C99</f>
        <v>0</v>
      </c>
      <c r="D97" s="16">
        <f>'[1]26'!D99</f>
        <v>205</v>
      </c>
      <c r="E97" s="16">
        <f>'[1]26'!E99</f>
        <v>0</v>
      </c>
      <c r="F97" s="15">
        <f t="shared" si="17"/>
        <v>330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'[1]26'!B100</f>
        <v>125</v>
      </c>
      <c r="C98" s="16">
        <f>'[1]26'!C100</f>
        <v>0</v>
      </c>
      <c r="D98" s="16">
        <f>'[1]26'!D100</f>
        <v>205</v>
      </c>
      <c r="E98" s="16">
        <f>'[1]26'!E100</f>
        <v>0</v>
      </c>
      <c r="F98" s="15">
        <f t="shared" si="17"/>
        <v>330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45622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'[2]26'!B5</f>
        <v>0</v>
      </c>
      <c r="C3" s="201">
        <f>'[2]26'!C5</f>
        <v>60</v>
      </c>
      <c r="D3" s="201">
        <f>'[2]26'!D5</f>
        <v>0</v>
      </c>
      <c r="E3" s="201">
        <f>'[2]26'!E5</f>
        <v>0</v>
      </c>
      <c r="F3" s="15">
        <f>SUM(B3:E3)</f>
        <v>60</v>
      </c>
      <c r="G3" s="200">
        <f>'[2]26'!H5</f>
        <v>0</v>
      </c>
      <c r="H3" s="201">
        <f>'[2]26'!I5</f>
        <v>0</v>
      </c>
      <c r="I3" s="201">
        <f>'[2]26'!J5</f>
        <v>0</v>
      </c>
      <c r="J3" s="201">
        <f>'[2]26'!K5</f>
        <v>0</v>
      </c>
      <c r="K3" s="15">
        <f>SUM(G3:J3)</f>
        <v>0</v>
      </c>
      <c r="L3" s="18">
        <f>frq!C3</f>
        <v>1</v>
      </c>
      <c r="M3" s="125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  <c r="S3" s="18"/>
    </row>
    <row r="4" spans="1:19">
      <c r="A4" s="8" t="s">
        <v>46</v>
      </c>
      <c r="B4" s="200">
        <f>'[2]26'!B6</f>
        <v>0</v>
      </c>
      <c r="C4" s="201">
        <f>'[2]26'!C6</f>
        <v>60</v>
      </c>
      <c r="D4" s="201">
        <f>'[2]26'!D6</f>
        <v>0</v>
      </c>
      <c r="E4" s="201">
        <f>'[2]26'!E6</f>
        <v>0</v>
      </c>
      <c r="F4" s="15">
        <f>SUM(B4:E4)</f>
        <v>60</v>
      </c>
      <c r="G4" s="200">
        <f>'[2]26'!H6</f>
        <v>0</v>
      </c>
      <c r="H4" s="201">
        <f>'[2]26'!I6</f>
        <v>0</v>
      </c>
      <c r="I4" s="201">
        <f>'[2]26'!J6</f>
        <v>0</v>
      </c>
      <c r="J4" s="201">
        <f>'[2]26'!K6</f>
        <v>0</v>
      </c>
      <c r="K4" s="15">
        <f t="shared" ref="K4:K67" si="3">SUM(G4:J4)</f>
        <v>0</v>
      </c>
      <c r="L4" s="18">
        <f>frq!C4</f>
        <v>1</v>
      </c>
      <c r="M4" s="125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  <c r="S4" s="18"/>
    </row>
    <row r="5" spans="1:19">
      <c r="A5" s="8" t="s">
        <v>47</v>
      </c>
      <c r="B5" s="200">
        <f>'[2]26'!B7</f>
        <v>0</v>
      </c>
      <c r="C5" s="201">
        <f>'[2]26'!C7</f>
        <v>60</v>
      </c>
      <c r="D5" s="201">
        <f>'[2]26'!D7</f>
        <v>0</v>
      </c>
      <c r="E5" s="201">
        <f>'[2]26'!E7</f>
        <v>0</v>
      </c>
      <c r="F5" s="15">
        <f t="shared" ref="F5:F68" si="6">SUM(B5:E5)</f>
        <v>60</v>
      </c>
      <c r="G5" s="200">
        <f>'[2]26'!H7</f>
        <v>0</v>
      </c>
      <c r="H5" s="201">
        <f>'[2]26'!I7</f>
        <v>0</v>
      </c>
      <c r="I5" s="201">
        <f>'[2]26'!J7</f>
        <v>0</v>
      </c>
      <c r="J5" s="201">
        <f>'[2]26'!K7</f>
        <v>0</v>
      </c>
      <c r="K5" s="15">
        <f t="shared" si="3"/>
        <v>0</v>
      </c>
      <c r="L5" s="18">
        <f>frq!C5</f>
        <v>1</v>
      </c>
      <c r="M5" s="125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  <c r="S5" s="18"/>
    </row>
    <row r="6" spans="1:19">
      <c r="A6" s="8" t="s">
        <v>48</v>
      </c>
      <c r="B6" s="200">
        <f>'[2]26'!B8</f>
        <v>0</v>
      </c>
      <c r="C6" s="201">
        <f>'[2]26'!C8</f>
        <v>60</v>
      </c>
      <c r="D6" s="201">
        <f>'[2]26'!D8</f>
        <v>0</v>
      </c>
      <c r="E6" s="201">
        <f>'[2]26'!E8</f>
        <v>0</v>
      </c>
      <c r="F6" s="15">
        <f t="shared" si="6"/>
        <v>60</v>
      </c>
      <c r="G6" s="200">
        <f>'[2]26'!H8</f>
        <v>0</v>
      </c>
      <c r="H6" s="201">
        <f>'[2]26'!I8</f>
        <v>0</v>
      </c>
      <c r="I6" s="201">
        <f>'[2]26'!J8</f>
        <v>0</v>
      </c>
      <c r="J6" s="201">
        <f>'[2]26'!K8</f>
        <v>0</v>
      </c>
      <c r="K6" s="15">
        <f t="shared" si="3"/>
        <v>0</v>
      </c>
      <c r="L6" s="18">
        <f>frq!C6</f>
        <v>1</v>
      </c>
      <c r="M6" s="125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  <c r="S6" s="18"/>
    </row>
    <row r="7" spans="1:19">
      <c r="A7" s="8" t="s">
        <v>49</v>
      </c>
      <c r="B7" s="200">
        <f>'[2]26'!B9</f>
        <v>0</v>
      </c>
      <c r="C7" s="201">
        <f>'[2]26'!C9</f>
        <v>60</v>
      </c>
      <c r="D7" s="201">
        <f>'[2]26'!D9</f>
        <v>0</v>
      </c>
      <c r="E7" s="201">
        <f>'[2]26'!E9</f>
        <v>0</v>
      </c>
      <c r="F7" s="15">
        <f t="shared" si="6"/>
        <v>60</v>
      </c>
      <c r="G7" s="200">
        <f>'[2]26'!H9</f>
        <v>0</v>
      </c>
      <c r="H7" s="201">
        <f>'[2]26'!I9</f>
        <v>0</v>
      </c>
      <c r="I7" s="201">
        <f>'[2]26'!J9</f>
        <v>0</v>
      </c>
      <c r="J7" s="201">
        <f>'[2]26'!K9</f>
        <v>0</v>
      </c>
      <c r="K7" s="15">
        <f t="shared" si="3"/>
        <v>0</v>
      </c>
      <c r="L7" s="18">
        <f>frq!C7</f>
        <v>1</v>
      </c>
      <c r="M7" s="125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  <c r="S7" s="18"/>
    </row>
    <row r="8" spans="1:19">
      <c r="A8" s="8" t="s">
        <v>50</v>
      </c>
      <c r="B8" s="200">
        <f>'[2]26'!B10</f>
        <v>0</v>
      </c>
      <c r="C8" s="201">
        <f>'[2]26'!C10</f>
        <v>60</v>
      </c>
      <c r="D8" s="201">
        <f>'[2]26'!D10</f>
        <v>0</v>
      </c>
      <c r="E8" s="201">
        <f>'[2]26'!E10</f>
        <v>0</v>
      </c>
      <c r="F8" s="15">
        <f t="shared" si="6"/>
        <v>60</v>
      </c>
      <c r="G8" s="200">
        <f>'[2]26'!H10</f>
        <v>0</v>
      </c>
      <c r="H8" s="201">
        <f>'[2]26'!I10</f>
        <v>0</v>
      </c>
      <c r="I8" s="201">
        <f>'[2]26'!J10</f>
        <v>0</v>
      </c>
      <c r="J8" s="201">
        <f>'[2]26'!K10</f>
        <v>0</v>
      </c>
      <c r="K8" s="15">
        <f t="shared" si="3"/>
        <v>0</v>
      </c>
      <c r="L8" s="18">
        <f>frq!C8</f>
        <v>1</v>
      </c>
      <c r="M8" s="125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  <c r="S8" s="18"/>
    </row>
    <row r="9" spans="1:19">
      <c r="A9" s="8" t="s">
        <v>51</v>
      </c>
      <c r="B9" s="200">
        <f>'[2]26'!B11</f>
        <v>0</v>
      </c>
      <c r="C9" s="201">
        <f>'[2]26'!C11</f>
        <v>60</v>
      </c>
      <c r="D9" s="201">
        <f>'[2]26'!D11</f>
        <v>0</v>
      </c>
      <c r="E9" s="201">
        <f>'[2]26'!E11</f>
        <v>0</v>
      </c>
      <c r="F9" s="15">
        <f t="shared" si="6"/>
        <v>60</v>
      </c>
      <c r="G9" s="200">
        <f>'[2]26'!H11</f>
        <v>0</v>
      </c>
      <c r="H9" s="201">
        <f>'[2]26'!I11</f>
        <v>0</v>
      </c>
      <c r="I9" s="201">
        <f>'[2]26'!J11</f>
        <v>0</v>
      </c>
      <c r="J9" s="201">
        <f>'[2]26'!K11</f>
        <v>0</v>
      </c>
      <c r="K9" s="15">
        <f t="shared" si="3"/>
        <v>0</v>
      </c>
      <c r="L9" s="18">
        <f>frq!C9</f>
        <v>1</v>
      </c>
      <c r="M9" s="125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  <c r="S9" s="18"/>
    </row>
    <row r="10" spans="1:19">
      <c r="A10" s="8" t="s">
        <v>52</v>
      </c>
      <c r="B10" s="200">
        <f>'[2]26'!B12</f>
        <v>0</v>
      </c>
      <c r="C10" s="201">
        <f>'[2]26'!C12</f>
        <v>60</v>
      </c>
      <c r="D10" s="201">
        <f>'[2]26'!D12</f>
        <v>0</v>
      </c>
      <c r="E10" s="201">
        <f>'[2]26'!E12</f>
        <v>0</v>
      </c>
      <c r="F10" s="15">
        <f t="shared" si="6"/>
        <v>60</v>
      </c>
      <c r="G10" s="200">
        <f>'[2]26'!H12</f>
        <v>0</v>
      </c>
      <c r="H10" s="201">
        <f>'[2]26'!I12</f>
        <v>0</v>
      </c>
      <c r="I10" s="201">
        <f>'[2]26'!J12</f>
        <v>0</v>
      </c>
      <c r="J10" s="201">
        <f>'[2]26'!K12</f>
        <v>0</v>
      </c>
      <c r="K10" s="15">
        <f t="shared" si="3"/>
        <v>0</v>
      </c>
      <c r="L10" s="18">
        <f>frq!C10</f>
        <v>1</v>
      </c>
      <c r="M10" s="125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  <c r="S10" s="18"/>
    </row>
    <row r="11" spans="1:19">
      <c r="A11" s="8" t="s">
        <v>53</v>
      </c>
      <c r="B11" s="200">
        <f>'[2]26'!B13</f>
        <v>0</v>
      </c>
      <c r="C11" s="201">
        <f>'[2]26'!C13</f>
        <v>60</v>
      </c>
      <c r="D11" s="201">
        <f>'[2]26'!D13</f>
        <v>0</v>
      </c>
      <c r="E11" s="201">
        <f>'[2]26'!E13</f>
        <v>0</v>
      </c>
      <c r="F11" s="15">
        <f t="shared" si="6"/>
        <v>60</v>
      </c>
      <c r="G11" s="200">
        <f>'[2]26'!H13</f>
        <v>0</v>
      </c>
      <c r="H11" s="201">
        <f>'[2]26'!I13</f>
        <v>0</v>
      </c>
      <c r="I11" s="201">
        <f>'[2]26'!J13</f>
        <v>0</v>
      </c>
      <c r="J11" s="201">
        <f>'[2]26'!K13</f>
        <v>0</v>
      </c>
      <c r="K11" s="15">
        <f t="shared" si="3"/>
        <v>0</v>
      </c>
      <c r="L11" s="18">
        <f>frq!C11</f>
        <v>1</v>
      </c>
      <c r="M11" s="125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  <c r="S11" s="18"/>
    </row>
    <row r="12" spans="1:19">
      <c r="A12" s="8" t="s">
        <v>54</v>
      </c>
      <c r="B12" s="200">
        <f>'[2]26'!B14</f>
        <v>0</v>
      </c>
      <c r="C12" s="201">
        <f>'[2]26'!C14</f>
        <v>60</v>
      </c>
      <c r="D12" s="201">
        <f>'[2]26'!D14</f>
        <v>0</v>
      </c>
      <c r="E12" s="201">
        <f>'[2]26'!E14</f>
        <v>0</v>
      </c>
      <c r="F12" s="15">
        <f t="shared" si="6"/>
        <v>60</v>
      </c>
      <c r="G12" s="200">
        <f>'[2]26'!H14</f>
        <v>0</v>
      </c>
      <c r="H12" s="201">
        <f>'[2]26'!I14</f>
        <v>0</v>
      </c>
      <c r="I12" s="201">
        <f>'[2]26'!J14</f>
        <v>0</v>
      </c>
      <c r="J12" s="201">
        <f>'[2]26'!K14</f>
        <v>0</v>
      </c>
      <c r="K12" s="15">
        <f t="shared" si="3"/>
        <v>0</v>
      </c>
      <c r="L12" s="18">
        <f>frq!C12</f>
        <v>1</v>
      </c>
      <c r="M12" s="125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  <c r="S12" s="18"/>
    </row>
    <row r="13" spans="1:19">
      <c r="A13" s="8" t="s">
        <v>55</v>
      </c>
      <c r="B13" s="200">
        <f>'[2]26'!B15</f>
        <v>0</v>
      </c>
      <c r="C13" s="201">
        <f>'[2]26'!C15</f>
        <v>60</v>
      </c>
      <c r="D13" s="201">
        <f>'[2]26'!D15</f>
        <v>0</v>
      </c>
      <c r="E13" s="201">
        <f>'[2]26'!E15</f>
        <v>0</v>
      </c>
      <c r="F13" s="15">
        <f t="shared" si="6"/>
        <v>60</v>
      </c>
      <c r="G13" s="200">
        <f>'[2]26'!H15</f>
        <v>0</v>
      </c>
      <c r="H13" s="201">
        <f>'[2]26'!I15</f>
        <v>0</v>
      </c>
      <c r="I13" s="201">
        <f>'[2]26'!J15</f>
        <v>0</v>
      </c>
      <c r="J13" s="201">
        <f>'[2]26'!K15</f>
        <v>0</v>
      </c>
      <c r="K13" s="15">
        <f t="shared" si="3"/>
        <v>0</v>
      </c>
      <c r="L13" s="18">
        <f>frq!C13</f>
        <v>1</v>
      </c>
      <c r="M13" s="125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  <c r="S13" s="18"/>
    </row>
    <row r="14" spans="1:19">
      <c r="A14" s="8" t="s">
        <v>56</v>
      </c>
      <c r="B14" s="200">
        <f>'[2]26'!B16</f>
        <v>0</v>
      </c>
      <c r="C14" s="201">
        <f>'[2]26'!C16</f>
        <v>60</v>
      </c>
      <c r="D14" s="201">
        <f>'[2]26'!D16</f>
        <v>0</v>
      </c>
      <c r="E14" s="201">
        <f>'[2]26'!E16</f>
        <v>0</v>
      </c>
      <c r="F14" s="15">
        <f t="shared" si="6"/>
        <v>60</v>
      </c>
      <c r="G14" s="200">
        <f>'[2]26'!H16</f>
        <v>0</v>
      </c>
      <c r="H14" s="201">
        <f>'[2]26'!I16</f>
        <v>0</v>
      </c>
      <c r="I14" s="201">
        <f>'[2]26'!J16</f>
        <v>0</v>
      </c>
      <c r="J14" s="201">
        <f>'[2]26'!K16</f>
        <v>0</v>
      </c>
      <c r="K14" s="15">
        <f t="shared" si="3"/>
        <v>0</v>
      </c>
      <c r="L14" s="18">
        <f>frq!C14</f>
        <v>1</v>
      </c>
      <c r="M14" s="125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  <c r="S14" s="18"/>
    </row>
    <row r="15" spans="1:19">
      <c r="A15" s="8" t="s">
        <v>57</v>
      </c>
      <c r="B15" s="200">
        <f>'[2]26'!B17</f>
        <v>0</v>
      </c>
      <c r="C15" s="201">
        <f>'[2]26'!C17</f>
        <v>60</v>
      </c>
      <c r="D15" s="201">
        <f>'[2]26'!D17</f>
        <v>0</v>
      </c>
      <c r="E15" s="201">
        <f>'[2]26'!E17</f>
        <v>0</v>
      </c>
      <c r="F15" s="15">
        <f t="shared" si="6"/>
        <v>60</v>
      </c>
      <c r="G15" s="200">
        <f>'[2]26'!H17</f>
        <v>0</v>
      </c>
      <c r="H15" s="201">
        <f>'[2]26'!I17</f>
        <v>0</v>
      </c>
      <c r="I15" s="201">
        <f>'[2]26'!J17</f>
        <v>0</v>
      </c>
      <c r="J15" s="201">
        <f>'[2]26'!K17</f>
        <v>0</v>
      </c>
      <c r="K15" s="15">
        <f t="shared" si="3"/>
        <v>0</v>
      </c>
      <c r="L15" s="18">
        <f>frq!C15</f>
        <v>1</v>
      </c>
      <c r="M15" s="125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  <c r="S15" s="18"/>
    </row>
    <row r="16" spans="1:19">
      <c r="A16" s="8" t="s">
        <v>58</v>
      </c>
      <c r="B16" s="200">
        <f>'[2]26'!B18</f>
        <v>0</v>
      </c>
      <c r="C16" s="201">
        <f>'[2]26'!C18</f>
        <v>60</v>
      </c>
      <c r="D16" s="201">
        <f>'[2]26'!D18</f>
        <v>0</v>
      </c>
      <c r="E16" s="201">
        <f>'[2]26'!E18</f>
        <v>0</v>
      </c>
      <c r="F16" s="15">
        <f t="shared" si="6"/>
        <v>60</v>
      </c>
      <c r="G16" s="200">
        <f>'[2]26'!H18</f>
        <v>0</v>
      </c>
      <c r="H16" s="201">
        <f>'[2]26'!I18</f>
        <v>0</v>
      </c>
      <c r="I16" s="201">
        <f>'[2]26'!J18</f>
        <v>0</v>
      </c>
      <c r="J16" s="201">
        <f>'[2]26'!K18</f>
        <v>0</v>
      </c>
      <c r="K16" s="15">
        <f t="shared" si="3"/>
        <v>0</v>
      </c>
      <c r="L16" s="18">
        <f>frq!C16</f>
        <v>1</v>
      </c>
      <c r="M16" s="125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  <c r="S16" s="18"/>
    </row>
    <row r="17" spans="1:19">
      <c r="A17" s="8" t="s">
        <v>59</v>
      </c>
      <c r="B17" s="200">
        <f>'[2]26'!B19</f>
        <v>0</v>
      </c>
      <c r="C17" s="201">
        <f>'[2]26'!C19</f>
        <v>60</v>
      </c>
      <c r="D17" s="201">
        <f>'[2]26'!D19</f>
        <v>0</v>
      </c>
      <c r="E17" s="201">
        <f>'[2]26'!E19</f>
        <v>0</v>
      </c>
      <c r="F17" s="15">
        <f t="shared" si="6"/>
        <v>60</v>
      </c>
      <c r="G17" s="200">
        <f>'[2]26'!H19</f>
        <v>0</v>
      </c>
      <c r="H17" s="201">
        <f>'[2]26'!I19</f>
        <v>0</v>
      </c>
      <c r="I17" s="201">
        <f>'[2]26'!J19</f>
        <v>0</v>
      </c>
      <c r="J17" s="201">
        <f>'[2]26'!K19</f>
        <v>0</v>
      </c>
      <c r="K17" s="15">
        <f t="shared" si="3"/>
        <v>0</v>
      </c>
      <c r="L17" s="18">
        <f>frq!C17</f>
        <v>1</v>
      </c>
      <c r="M17" s="125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  <c r="S17" s="18"/>
    </row>
    <row r="18" spans="1:19">
      <c r="A18" s="8" t="s">
        <v>60</v>
      </c>
      <c r="B18" s="200">
        <f>'[2]26'!B20</f>
        <v>0</v>
      </c>
      <c r="C18" s="201">
        <f>'[2]26'!C20</f>
        <v>60</v>
      </c>
      <c r="D18" s="201">
        <f>'[2]26'!D20</f>
        <v>0</v>
      </c>
      <c r="E18" s="201">
        <f>'[2]26'!E20</f>
        <v>0</v>
      </c>
      <c r="F18" s="15">
        <f t="shared" si="6"/>
        <v>60</v>
      </c>
      <c r="G18" s="200">
        <f>'[2]26'!H20</f>
        <v>0</v>
      </c>
      <c r="H18" s="201">
        <f>'[2]26'!I20</f>
        <v>0</v>
      </c>
      <c r="I18" s="201">
        <f>'[2]26'!J20</f>
        <v>0</v>
      </c>
      <c r="J18" s="201">
        <f>'[2]26'!K20</f>
        <v>0</v>
      </c>
      <c r="K18" s="15">
        <f t="shared" si="3"/>
        <v>0</v>
      </c>
      <c r="L18" s="18">
        <f>frq!C18</f>
        <v>1</v>
      </c>
      <c r="M18" s="125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  <c r="S18" s="18"/>
    </row>
    <row r="19" spans="1:19">
      <c r="A19" s="8" t="s">
        <v>61</v>
      </c>
      <c r="B19" s="200">
        <f>'[2]26'!B21</f>
        <v>0</v>
      </c>
      <c r="C19" s="201">
        <f>'[2]26'!C21</f>
        <v>60</v>
      </c>
      <c r="D19" s="201">
        <f>'[2]26'!D21</f>
        <v>0</v>
      </c>
      <c r="E19" s="201">
        <f>'[2]26'!E21</f>
        <v>0</v>
      </c>
      <c r="F19" s="15">
        <f t="shared" si="6"/>
        <v>60</v>
      </c>
      <c r="G19" s="200">
        <f>'[2]26'!H21</f>
        <v>0</v>
      </c>
      <c r="H19" s="201">
        <f>'[2]26'!I21</f>
        <v>0</v>
      </c>
      <c r="I19" s="201">
        <f>'[2]26'!J21</f>
        <v>0</v>
      </c>
      <c r="J19" s="201">
        <f>'[2]26'!K21</f>
        <v>0</v>
      </c>
      <c r="K19" s="15">
        <f t="shared" si="3"/>
        <v>0</v>
      </c>
      <c r="L19" s="18">
        <f>frq!C19</f>
        <v>1</v>
      </c>
      <c r="M19" s="125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  <c r="S19" s="18"/>
    </row>
    <row r="20" spans="1:19">
      <c r="A20" s="8" t="s">
        <v>62</v>
      </c>
      <c r="B20" s="200">
        <f>'[2]26'!B22</f>
        <v>0</v>
      </c>
      <c r="C20" s="201">
        <f>'[2]26'!C22</f>
        <v>60</v>
      </c>
      <c r="D20" s="201">
        <f>'[2]26'!D22</f>
        <v>0</v>
      </c>
      <c r="E20" s="201">
        <f>'[2]26'!E22</f>
        <v>0</v>
      </c>
      <c r="F20" s="15">
        <f t="shared" si="6"/>
        <v>60</v>
      </c>
      <c r="G20" s="200">
        <f>'[2]26'!H22</f>
        <v>0</v>
      </c>
      <c r="H20" s="201">
        <f>'[2]26'!I22</f>
        <v>0</v>
      </c>
      <c r="I20" s="201">
        <f>'[2]26'!J22</f>
        <v>0</v>
      </c>
      <c r="J20" s="201">
        <f>'[2]26'!K22</f>
        <v>0</v>
      </c>
      <c r="K20" s="15">
        <f t="shared" si="3"/>
        <v>0</v>
      </c>
      <c r="L20" s="18">
        <f>frq!C20</f>
        <v>1</v>
      </c>
      <c r="M20" s="125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  <c r="S20" s="18"/>
    </row>
    <row r="21" spans="1:19">
      <c r="A21" s="8" t="s">
        <v>63</v>
      </c>
      <c r="B21" s="200">
        <f>'[2]26'!B23</f>
        <v>0</v>
      </c>
      <c r="C21" s="201">
        <f>'[2]26'!C23</f>
        <v>60</v>
      </c>
      <c r="D21" s="201">
        <f>'[2]26'!D23</f>
        <v>0</v>
      </c>
      <c r="E21" s="201">
        <f>'[2]26'!E23</f>
        <v>0</v>
      </c>
      <c r="F21" s="15">
        <f t="shared" si="6"/>
        <v>60</v>
      </c>
      <c r="G21" s="200">
        <f>'[2]26'!H23</f>
        <v>0</v>
      </c>
      <c r="H21" s="201">
        <f>'[2]26'!I23</f>
        <v>0</v>
      </c>
      <c r="I21" s="201">
        <f>'[2]26'!J23</f>
        <v>0</v>
      </c>
      <c r="J21" s="201">
        <f>'[2]26'!K23</f>
        <v>0</v>
      </c>
      <c r="K21" s="15">
        <f t="shared" si="3"/>
        <v>0</v>
      </c>
      <c r="L21" s="18">
        <f>frq!C21</f>
        <v>1</v>
      </c>
      <c r="M21" s="125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  <c r="S21" s="18"/>
    </row>
    <row r="22" spans="1:19">
      <c r="A22" s="8" t="s">
        <v>64</v>
      </c>
      <c r="B22" s="200">
        <f>'[2]26'!B24</f>
        <v>0</v>
      </c>
      <c r="C22" s="201">
        <f>'[2]26'!C24</f>
        <v>60</v>
      </c>
      <c r="D22" s="201">
        <f>'[2]26'!D24</f>
        <v>0</v>
      </c>
      <c r="E22" s="201">
        <f>'[2]26'!E24</f>
        <v>0</v>
      </c>
      <c r="F22" s="15">
        <f t="shared" si="6"/>
        <v>60</v>
      </c>
      <c r="G22" s="200">
        <f>'[2]26'!H24</f>
        <v>0</v>
      </c>
      <c r="H22" s="201">
        <f>'[2]26'!I24</f>
        <v>0</v>
      </c>
      <c r="I22" s="201">
        <f>'[2]26'!J24</f>
        <v>0</v>
      </c>
      <c r="J22" s="201">
        <f>'[2]26'!K24</f>
        <v>0</v>
      </c>
      <c r="K22" s="15">
        <f t="shared" si="3"/>
        <v>0</v>
      </c>
      <c r="L22" s="18">
        <f>frq!C22</f>
        <v>1</v>
      </c>
      <c r="M22" s="125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  <c r="S22" s="18"/>
    </row>
    <row r="23" spans="1:19">
      <c r="A23" s="8" t="s">
        <v>65</v>
      </c>
      <c r="B23" s="200">
        <f>'[2]26'!B25</f>
        <v>0</v>
      </c>
      <c r="C23" s="201">
        <f>'[2]26'!C25</f>
        <v>60</v>
      </c>
      <c r="D23" s="201">
        <f>'[2]26'!D25</f>
        <v>0</v>
      </c>
      <c r="E23" s="201">
        <f>'[2]26'!E25</f>
        <v>0</v>
      </c>
      <c r="F23" s="15">
        <f t="shared" si="6"/>
        <v>60</v>
      </c>
      <c r="G23" s="200">
        <f>'[2]26'!H25</f>
        <v>0</v>
      </c>
      <c r="H23" s="201">
        <f>'[2]26'!I25</f>
        <v>0</v>
      </c>
      <c r="I23" s="201">
        <f>'[2]26'!J25</f>
        <v>0</v>
      </c>
      <c r="J23" s="201">
        <f>'[2]26'!K25</f>
        <v>0</v>
      </c>
      <c r="K23" s="15">
        <f t="shared" si="3"/>
        <v>0</v>
      </c>
      <c r="L23" s="18">
        <f>frq!C23</f>
        <v>1</v>
      </c>
      <c r="M23" s="125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  <c r="S23" s="18"/>
    </row>
    <row r="24" spans="1:19">
      <c r="A24" s="8" t="s">
        <v>66</v>
      </c>
      <c r="B24" s="200">
        <f>'[2]26'!B26</f>
        <v>0</v>
      </c>
      <c r="C24" s="201">
        <f>'[2]26'!C26</f>
        <v>60</v>
      </c>
      <c r="D24" s="201">
        <f>'[2]26'!D26</f>
        <v>0</v>
      </c>
      <c r="E24" s="201">
        <f>'[2]26'!E26</f>
        <v>0</v>
      </c>
      <c r="F24" s="15">
        <f t="shared" si="6"/>
        <v>60</v>
      </c>
      <c r="G24" s="200">
        <f>'[2]26'!H26</f>
        <v>0</v>
      </c>
      <c r="H24" s="201">
        <f>'[2]26'!I26</f>
        <v>0</v>
      </c>
      <c r="I24" s="201">
        <f>'[2]26'!J26</f>
        <v>0</v>
      </c>
      <c r="J24" s="201">
        <f>'[2]26'!K26</f>
        <v>0</v>
      </c>
      <c r="K24" s="15">
        <f t="shared" si="3"/>
        <v>0</v>
      </c>
      <c r="L24" s="18">
        <f>frq!C24</f>
        <v>1</v>
      </c>
      <c r="M24" s="125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  <c r="S24" s="18"/>
    </row>
    <row r="25" spans="1:19">
      <c r="A25" s="8" t="s">
        <v>67</v>
      </c>
      <c r="B25" s="200">
        <f>'[2]26'!B27</f>
        <v>0</v>
      </c>
      <c r="C25" s="201">
        <f>'[2]26'!C27</f>
        <v>60</v>
      </c>
      <c r="D25" s="201">
        <f>'[2]26'!D27</f>
        <v>0</v>
      </c>
      <c r="E25" s="201">
        <f>'[2]26'!E27</f>
        <v>0</v>
      </c>
      <c r="F25" s="15">
        <f t="shared" si="6"/>
        <v>60</v>
      </c>
      <c r="G25" s="200">
        <f>'[2]26'!H27</f>
        <v>0</v>
      </c>
      <c r="H25" s="201">
        <f>'[2]26'!I27</f>
        <v>0</v>
      </c>
      <c r="I25" s="201">
        <f>'[2]26'!J27</f>
        <v>0</v>
      </c>
      <c r="J25" s="201">
        <f>'[2]26'!K27</f>
        <v>0</v>
      </c>
      <c r="K25" s="15">
        <f t="shared" si="3"/>
        <v>0</v>
      </c>
      <c r="L25" s="18">
        <f>frq!C25</f>
        <v>1</v>
      </c>
      <c r="M25" s="125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  <c r="S25" s="18"/>
    </row>
    <row r="26" spans="1:19">
      <c r="A26" s="8" t="s">
        <v>68</v>
      </c>
      <c r="B26" s="200">
        <f>'[2]26'!B28</f>
        <v>0</v>
      </c>
      <c r="C26" s="201">
        <f>'[2]26'!C28</f>
        <v>60</v>
      </c>
      <c r="D26" s="201">
        <f>'[2]26'!D28</f>
        <v>0</v>
      </c>
      <c r="E26" s="201">
        <f>'[2]26'!E28</f>
        <v>0</v>
      </c>
      <c r="F26" s="15">
        <f t="shared" si="6"/>
        <v>60</v>
      </c>
      <c r="G26" s="200">
        <f>'[2]26'!H28</f>
        <v>0</v>
      </c>
      <c r="H26" s="201">
        <f>'[2]26'!I28</f>
        <v>0</v>
      </c>
      <c r="I26" s="201">
        <f>'[2]26'!J28</f>
        <v>0</v>
      </c>
      <c r="J26" s="201">
        <f>'[2]26'!K28</f>
        <v>0</v>
      </c>
      <c r="K26" s="15">
        <f t="shared" si="3"/>
        <v>0</v>
      </c>
      <c r="L26" s="18">
        <f>frq!C26</f>
        <v>1</v>
      </c>
      <c r="M26" s="125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  <c r="S26" s="18"/>
    </row>
    <row r="27" spans="1:19">
      <c r="A27" s="8" t="s">
        <v>69</v>
      </c>
      <c r="B27" s="200">
        <f>'[2]26'!B29</f>
        <v>0</v>
      </c>
      <c r="C27" s="201">
        <f>'[2]26'!C29</f>
        <v>60</v>
      </c>
      <c r="D27" s="201">
        <f>'[2]26'!D29</f>
        <v>0</v>
      </c>
      <c r="E27" s="201">
        <f>'[2]26'!E29</f>
        <v>0</v>
      </c>
      <c r="F27" s="15">
        <f t="shared" si="6"/>
        <v>60</v>
      </c>
      <c r="G27" s="200">
        <f>'[2]26'!H29</f>
        <v>0</v>
      </c>
      <c r="H27" s="201">
        <f>'[2]26'!I29</f>
        <v>0</v>
      </c>
      <c r="I27" s="201">
        <f>'[2]26'!J29</f>
        <v>0</v>
      </c>
      <c r="J27" s="201">
        <f>'[2]26'!K29</f>
        <v>0</v>
      </c>
      <c r="K27" s="15">
        <f t="shared" si="3"/>
        <v>0</v>
      </c>
      <c r="L27" s="18">
        <f>frq!C27</f>
        <v>1</v>
      </c>
      <c r="M27" s="125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  <c r="S27" s="18"/>
    </row>
    <row r="28" spans="1:19">
      <c r="A28" s="8" t="s">
        <v>70</v>
      </c>
      <c r="B28" s="200">
        <f>'[2]26'!B30</f>
        <v>0</v>
      </c>
      <c r="C28" s="201">
        <f>'[2]26'!C30</f>
        <v>60</v>
      </c>
      <c r="D28" s="201">
        <f>'[2]26'!D30</f>
        <v>0</v>
      </c>
      <c r="E28" s="201">
        <f>'[2]26'!E30</f>
        <v>0</v>
      </c>
      <c r="F28" s="15">
        <f t="shared" si="6"/>
        <v>60</v>
      </c>
      <c r="G28" s="200">
        <f>'[2]26'!H30</f>
        <v>0</v>
      </c>
      <c r="H28" s="201">
        <f>'[2]26'!I30</f>
        <v>0</v>
      </c>
      <c r="I28" s="201">
        <f>'[2]26'!J30</f>
        <v>0</v>
      </c>
      <c r="J28" s="201">
        <f>'[2]26'!K30</f>
        <v>0</v>
      </c>
      <c r="K28" s="15">
        <f t="shared" si="3"/>
        <v>0</v>
      </c>
      <c r="L28" s="18">
        <f>frq!C28</f>
        <v>1</v>
      </c>
      <c r="M28" s="125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  <c r="S28" s="18"/>
    </row>
    <row r="29" spans="1:19">
      <c r="A29" s="8" t="s">
        <v>71</v>
      </c>
      <c r="B29" s="200">
        <f>'[2]26'!B31</f>
        <v>0</v>
      </c>
      <c r="C29" s="201">
        <f>'[2]26'!C31</f>
        <v>60</v>
      </c>
      <c r="D29" s="201">
        <f>'[2]26'!D31</f>
        <v>0</v>
      </c>
      <c r="E29" s="201">
        <f>'[2]26'!E31</f>
        <v>0</v>
      </c>
      <c r="F29" s="15">
        <f t="shared" si="6"/>
        <v>60</v>
      </c>
      <c r="G29" s="200">
        <f>'[2]26'!H31</f>
        <v>0</v>
      </c>
      <c r="H29" s="201">
        <f>'[2]26'!I31</f>
        <v>0</v>
      </c>
      <c r="I29" s="201">
        <f>'[2]26'!J31</f>
        <v>0</v>
      </c>
      <c r="J29" s="201">
        <f>'[2]26'!K31</f>
        <v>0</v>
      </c>
      <c r="K29" s="15">
        <f t="shared" si="3"/>
        <v>0</v>
      </c>
      <c r="L29" s="18">
        <f>frq!C29</f>
        <v>1</v>
      </c>
      <c r="M29" s="125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  <c r="S29" s="18"/>
    </row>
    <row r="30" spans="1:19">
      <c r="A30" s="8" t="s">
        <v>72</v>
      </c>
      <c r="B30" s="200">
        <f>'[2]26'!B32</f>
        <v>0</v>
      </c>
      <c r="C30" s="201">
        <f>'[2]26'!C32</f>
        <v>60</v>
      </c>
      <c r="D30" s="201">
        <f>'[2]26'!D32</f>
        <v>0</v>
      </c>
      <c r="E30" s="201">
        <f>'[2]26'!E32</f>
        <v>0</v>
      </c>
      <c r="F30" s="15">
        <f t="shared" si="6"/>
        <v>60</v>
      </c>
      <c r="G30" s="200">
        <f>'[2]26'!H32</f>
        <v>0</v>
      </c>
      <c r="H30" s="201">
        <f>'[2]26'!I32</f>
        <v>0</v>
      </c>
      <c r="I30" s="201">
        <f>'[2]26'!J32</f>
        <v>0</v>
      </c>
      <c r="J30" s="201">
        <f>'[2]26'!K32</f>
        <v>0</v>
      </c>
      <c r="K30" s="15">
        <f t="shared" si="3"/>
        <v>0</v>
      </c>
      <c r="L30" s="18">
        <f>frq!C30</f>
        <v>1</v>
      </c>
      <c r="M30" s="125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  <c r="S30" s="18"/>
    </row>
    <row r="31" spans="1:19">
      <c r="A31" s="8" t="s">
        <v>73</v>
      </c>
      <c r="B31" s="200">
        <f>'[2]26'!B33</f>
        <v>0</v>
      </c>
      <c r="C31" s="201">
        <f>'[2]26'!C33</f>
        <v>60</v>
      </c>
      <c r="D31" s="201">
        <f>'[2]26'!D33</f>
        <v>0</v>
      </c>
      <c r="E31" s="201">
        <f>'[2]26'!E33</f>
        <v>0</v>
      </c>
      <c r="F31" s="15">
        <f t="shared" si="6"/>
        <v>60</v>
      </c>
      <c r="G31" s="200">
        <f>'[2]26'!H33</f>
        <v>0</v>
      </c>
      <c r="H31" s="201">
        <f>'[2]26'!I33</f>
        <v>0</v>
      </c>
      <c r="I31" s="201">
        <f>'[2]26'!J33</f>
        <v>0</v>
      </c>
      <c r="J31" s="201">
        <f>'[2]26'!K33</f>
        <v>0</v>
      </c>
      <c r="K31" s="15">
        <f t="shared" si="3"/>
        <v>0</v>
      </c>
      <c r="L31" s="18">
        <f>frq!C31</f>
        <v>1</v>
      </c>
      <c r="M31" s="125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  <c r="S31" s="18"/>
    </row>
    <row r="32" spans="1:19">
      <c r="A32" s="8" t="s">
        <v>74</v>
      </c>
      <c r="B32" s="200">
        <f>'[2]26'!B34</f>
        <v>0</v>
      </c>
      <c r="C32" s="201">
        <f>'[2]26'!C34</f>
        <v>60</v>
      </c>
      <c r="D32" s="201">
        <f>'[2]26'!D34</f>
        <v>0</v>
      </c>
      <c r="E32" s="201">
        <f>'[2]26'!E34</f>
        <v>0</v>
      </c>
      <c r="F32" s="15">
        <f t="shared" si="6"/>
        <v>60</v>
      </c>
      <c r="G32" s="200">
        <f>'[2]26'!H34</f>
        <v>0</v>
      </c>
      <c r="H32" s="201">
        <f>'[2]26'!I34</f>
        <v>0</v>
      </c>
      <c r="I32" s="201">
        <f>'[2]26'!J34</f>
        <v>0</v>
      </c>
      <c r="J32" s="201">
        <f>'[2]26'!K34</f>
        <v>0</v>
      </c>
      <c r="K32" s="15">
        <f t="shared" si="3"/>
        <v>0</v>
      </c>
      <c r="L32" s="18">
        <f>frq!C32</f>
        <v>1</v>
      </c>
      <c r="M32" s="125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  <c r="S32" s="18"/>
    </row>
    <row r="33" spans="1:19">
      <c r="A33" s="8" t="s">
        <v>75</v>
      </c>
      <c r="B33" s="200">
        <f>'[2]26'!B35</f>
        <v>0</v>
      </c>
      <c r="C33" s="201">
        <f>'[2]26'!C35</f>
        <v>60</v>
      </c>
      <c r="D33" s="201">
        <f>'[2]26'!D35</f>
        <v>0</v>
      </c>
      <c r="E33" s="201">
        <f>'[2]26'!E35</f>
        <v>0</v>
      </c>
      <c r="F33" s="15">
        <f t="shared" si="6"/>
        <v>60</v>
      </c>
      <c r="G33" s="200">
        <f>'[2]26'!H35</f>
        <v>0</v>
      </c>
      <c r="H33" s="201">
        <f>'[2]26'!I35</f>
        <v>0</v>
      </c>
      <c r="I33" s="201">
        <f>'[2]26'!J35</f>
        <v>0</v>
      </c>
      <c r="J33" s="201">
        <f>'[2]26'!K35</f>
        <v>0</v>
      </c>
      <c r="K33" s="15">
        <f t="shared" si="3"/>
        <v>0</v>
      </c>
      <c r="L33" s="18">
        <f>frq!C33</f>
        <v>1</v>
      </c>
      <c r="M33" s="125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  <c r="S33" s="18"/>
    </row>
    <row r="34" spans="1:19">
      <c r="A34" s="8" t="s">
        <v>76</v>
      </c>
      <c r="B34" s="200">
        <f>'[2]26'!B36</f>
        <v>0</v>
      </c>
      <c r="C34" s="201">
        <f>'[2]26'!C36</f>
        <v>60</v>
      </c>
      <c r="D34" s="201">
        <f>'[2]26'!D36</f>
        <v>0</v>
      </c>
      <c r="E34" s="201">
        <f>'[2]26'!E36</f>
        <v>0</v>
      </c>
      <c r="F34" s="15">
        <f t="shared" si="6"/>
        <v>60</v>
      </c>
      <c r="G34" s="200">
        <f>'[2]26'!H36</f>
        <v>0</v>
      </c>
      <c r="H34" s="201">
        <f>'[2]26'!I36</f>
        <v>0</v>
      </c>
      <c r="I34" s="201">
        <f>'[2]26'!J36</f>
        <v>0</v>
      </c>
      <c r="J34" s="201">
        <f>'[2]26'!K36</f>
        <v>0</v>
      </c>
      <c r="K34" s="15">
        <f t="shared" si="3"/>
        <v>0</v>
      </c>
      <c r="L34" s="18">
        <f>frq!C34</f>
        <v>1</v>
      </c>
      <c r="M34" s="125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  <c r="S34" s="18"/>
    </row>
    <row r="35" spans="1:19">
      <c r="A35" s="8" t="s">
        <v>77</v>
      </c>
      <c r="B35" s="200">
        <f>'[2]26'!B37</f>
        <v>0</v>
      </c>
      <c r="C35" s="201">
        <f>'[2]26'!C37</f>
        <v>60</v>
      </c>
      <c r="D35" s="201">
        <f>'[2]26'!D37</f>
        <v>0</v>
      </c>
      <c r="E35" s="201">
        <f>'[2]26'!E37</f>
        <v>0</v>
      </c>
      <c r="F35" s="15">
        <f t="shared" si="6"/>
        <v>60</v>
      </c>
      <c r="G35" s="200">
        <f>'[2]26'!H37</f>
        <v>0</v>
      </c>
      <c r="H35" s="201">
        <f>'[2]26'!I37</f>
        <v>0</v>
      </c>
      <c r="I35" s="201">
        <f>'[2]26'!J37</f>
        <v>0</v>
      </c>
      <c r="J35" s="201">
        <f>'[2]26'!K37</f>
        <v>0</v>
      </c>
      <c r="K35" s="15">
        <f t="shared" si="3"/>
        <v>0</v>
      </c>
      <c r="L35" s="18">
        <f>frq!C35</f>
        <v>1</v>
      </c>
      <c r="M35" s="125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  <c r="S35" s="18"/>
    </row>
    <row r="36" spans="1:19">
      <c r="A36" s="8" t="s">
        <v>78</v>
      </c>
      <c r="B36" s="200">
        <f>'[2]26'!B38</f>
        <v>0</v>
      </c>
      <c r="C36" s="201">
        <f>'[2]26'!C38</f>
        <v>60</v>
      </c>
      <c r="D36" s="201">
        <f>'[2]26'!D38</f>
        <v>0</v>
      </c>
      <c r="E36" s="201">
        <f>'[2]26'!E38</f>
        <v>0</v>
      </c>
      <c r="F36" s="15">
        <f t="shared" si="6"/>
        <v>60</v>
      </c>
      <c r="G36" s="200">
        <f>'[2]26'!H38</f>
        <v>0</v>
      </c>
      <c r="H36" s="201">
        <f>'[2]26'!I38</f>
        <v>0</v>
      </c>
      <c r="I36" s="201">
        <f>'[2]26'!J38</f>
        <v>0</v>
      </c>
      <c r="J36" s="201">
        <f>'[2]26'!K38</f>
        <v>0</v>
      </c>
      <c r="K36" s="15">
        <f t="shared" si="3"/>
        <v>0</v>
      </c>
      <c r="L36" s="18">
        <f>frq!C36</f>
        <v>1</v>
      </c>
      <c r="M36" s="125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  <c r="S36" s="18"/>
    </row>
    <row r="37" spans="1:19">
      <c r="A37" s="8" t="s">
        <v>79</v>
      </c>
      <c r="B37" s="200">
        <f>'[2]26'!B39</f>
        <v>0</v>
      </c>
      <c r="C37" s="201">
        <f>'[2]26'!C39</f>
        <v>60</v>
      </c>
      <c r="D37" s="201">
        <f>'[2]26'!D39</f>
        <v>0</v>
      </c>
      <c r="E37" s="201">
        <f>'[2]26'!E39</f>
        <v>0</v>
      </c>
      <c r="F37" s="15">
        <f t="shared" si="6"/>
        <v>60</v>
      </c>
      <c r="G37" s="200">
        <f>'[2]26'!H39</f>
        <v>0</v>
      </c>
      <c r="H37" s="201">
        <f>'[2]26'!I39</f>
        <v>0</v>
      </c>
      <c r="I37" s="201">
        <f>'[2]26'!J39</f>
        <v>0</v>
      </c>
      <c r="J37" s="201">
        <f>'[2]26'!K39</f>
        <v>0</v>
      </c>
      <c r="K37" s="15">
        <f t="shared" si="3"/>
        <v>0</v>
      </c>
      <c r="L37" s="18">
        <f>frq!C37</f>
        <v>1</v>
      </c>
      <c r="M37" s="125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  <c r="S37" s="18"/>
    </row>
    <row r="38" spans="1:19">
      <c r="A38" s="8" t="s">
        <v>80</v>
      </c>
      <c r="B38" s="200">
        <f>'[2]26'!B40</f>
        <v>0</v>
      </c>
      <c r="C38" s="201">
        <f>'[2]26'!C40</f>
        <v>60</v>
      </c>
      <c r="D38" s="201">
        <f>'[2]26'!D40</f>
        <v>0</v>
      </c>
      <c r="E38" s="201">
        <f>'[2]26'!E40</f>
        <v>0</v>
      </c>
      <c r="F38" s="15">
        <f t="shared" si="6"/>
        <v>60</v>
      </c>
      <c r="G38" s="200">
        <f>'[2]26'!H40</f>
        <v>0</v>
      </c>
      <c r="H38" s="201">
        <f>'[2]26'!I40</f>
        <v>0</v>
      </c>
      <c r="I38" s="201">
        <f>'[2]26'!J40</f>
        <v>0</v>
      </c>
      <c r="J38" s="201">
        <f>'[2]26'!K40</f>
        <v>0</v>
      </c>
      <c r="K38" s="15">
        <f t="shared" si="3"/>
        <v>0</v>
      </c>
      <c r="L38" s="18">
        <f>frq!C38</f>
        <v>1</v>
      </c>
      <c r="M38" s="125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  <c r="S38" s="18"/>
    </row>
    <row r="39" spans="1:19">
      <c r="A39" s="8" t="s">
        <v>81</v>
      </c>
      <c r="B39" s="200">
        <f>'[2]26'!B41</f>
        <v>0</v>
      </c>
      <c r="C39" s="201">
        <f>'[2]26'!C41</f>
        <v>60</v>
      </c>
      <c r="D39" s="201">
        <f>'[2]26'!D41</f>
        <v>0</v>
      </c>
      <c r="E39" s="201">
        <f>'[2]26'!E41</f>
        <v>0</v>
      </c>
      <c r="F39" s="15">
        <f t="shared" si="6"/>
        <v>60</v>
      </c>
      <c r="G39" s="200">
        <f>'[2]26'!H41</f>
        <v>0</v>
      </c>
      <c r="H39" s="201">
        <f>'[2]26'!I41</f>
        <v>0</v>
      </c>
      <c r="I39" s="201">
        <f>'[2]26'!J41</f>
        <v>0</v>
      </c>
      <c r="J39" s="201">
        <f>'[2]26'!K41</f>
        <v>0</v>
      </c>
      <c r="K39" s="15">
        <f t="shared" si="3"/>
        <v>0</v>
      </c>
      <c r="L39" s="18">
        <f>frq!C39</f>
        <v>1</v>
      </c>
      <c r="M39" s="125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  <c r="S39" s="18"/>
    </row>
    <row r="40" spans="1:19">
      <c r="A40" s="8" t="s">
        <v>82</v>
      </c>
      <c r="B40" s="200">
        <f>'[2]26'!B42</f>
        <v>0</v>
      </c>
      <c r="C40" s="201">
        <f>'[2]26'!C42</f>
        <v>60</v>
      </c>
      <c r="D40" s="201">
        <f>'[2]26'!D42</f>
        <v>0</v>
      </c>
      <c r="E40" s="201">
        <f>'[2]26'!E42</f>
        <v>0</v>
      </c>
      <c r="F40" s="15">
        <f t="shared" si="6"/>
        <v>60</v>
      </c>
      <c r="G40" s="200">
        <f>'[2]26'!H42</f>
        <v>0</v>
      </c>
      <c r="H40" s="201">
        <f>'[2]26'!I42</f>
        <v>0</v>
      </c>
      <c r="I40" s="201">
        <f>'[2]26'!J42</f>
        <v>0</v>
      </c>
      <c r="J40" s="201">
        <f>'[2]26'!K42</f>
        <v>0</v>
      </c>
      <c r="K40" s="15">
        <f t="shared" si="3"/>
        <v>0</v>
      </c>
      <c r="L40" s="18">
        <f>frq!C40</f>
        <v>1</v>
      </c>
      <c r="M40" s="125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  <c r="S40" s="18"/>
    </row>
    <row r="41" spans="1:19">
      <c r="A41" s="8" t="s">
        <v>83</v>
      </c>
      <c r="B41" s="200">
        <f>'[2]26'!B43</f>
        <v>0</v>
      </c>
      <c r="C41" s="201">
        <f>'[2]26'!C43</f>
        <v>60</v>
      </c>
      <c r="D41" s="201">
        <f>'[2]26'!D43</f>
        <v>0</v>
      </c>
      <c r="E41" s="201">
        <f>'[2]26'!E43</f>
        <v>0</v>
      </c>
      <c r="F41" s="15">
        <f t="shared" si="6"/>
        <v>60</v>
      </c>
      <c r="G41" s="200">
        <f>'[2]26'!H43</f>
        <v>0</v>
      </c>
      <c r="H41" s="201">
        <f>'[2]26'!I43</f>
        <v>0</v>
      </c>
      <c r="I41" s="201">
        <f>'[2]26'!J43</f>
        <v>0</v>
      </c>
      <c r="J41" s="201">
        <f>'[2]26'!K43</f>
        <v>0</v>
      </c>
      <c r="K41" s="15">
        <f t="shared" si="3"/>
        <v>0</v>
      </c>
      <c r="L41" s="18">
        <f>frq!C41</f>
        <v>1</v>
      </c>
      <c r="M41" s="125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  <c r="S41" s="18"/>
    </row>
    <row r="42" spans="1:19">
      <c r="A42" s="8" t="s">
        <v>84</v>
      </c>
      <c r="B42" s="200">
        <f>'[2]26'!B44</f>
        <v>0</v>
      </c>
      <c r="C42" s="201">
        <f>'[2]26'!C44</f>
        <v>60</v>
      </c>
      <c r="D42" s="201">
        <f>'[2]26'!D44</f>
        <v>0</v>
      </c>
      <c r="E42" s="201">
        <f>'[2]26'!E44</f>
        <v>0</v>
      </c>
      <c r="F42" s="15">
        <f t="shared" si="6"/>
        <v>60</v>
      </c>
      <c r="G42" s="200">
        <f>'[2]26'!H44</f>
        <v>0</v>
      </c>
      <c r="H42" s="201">
        <f>'[2]26'!I44</f>
        <v>0</v>
      </c>
      <c r="I42" s="201">
        <f>'[2]26'!J44</f>
        <v>0</v>
      </c>
      <c r="J42" s="201">
        <f>'[2]26'!K44</f>
        <v>0</v>
      </c>
      <c r="K42" s="15">
        <f t="shared" si="3"/>
        <v>0</v>
      </c>
      <c r="L42" s="18">
        <f>frq!C42</f>
        <v>1</v>
      </c>
      <c r="M42" s="125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  <c r="S42" s="18"/>
    </row>
    <row r="43" spans="1:19">
      <c r="A43" s="8" t="s">
        <v>85</v>
      </c>
      <c r="B43" s="200">
        <f>'[2]26'!B45</f>
        <v>0</v>
      </c>
      <c r="C43" s="201">
        <f>'[2]26'!C45</f>
        <v>60</v>
      </c>
      <c r="D43" s="201">
        <f>'[2]26'!D45</f>
        <v>0</v>
      </c>
      <c r="E43" s="201">
        <f>'[2]26'!E45</f>
        <v>0</v>
      </c>
      <c r="F43" s="15">
        <f t="shared" si="6"/>
        <v>60</v>
      </c>
      <c r="G43" s="200">
        <f>'[2]26'!H45</f>
        <v>0</v>
      </c>
      <c r="H43" s="201">
        <f>'[2]26'!I45</f>
        <v>0</v>
      </c>
      <c r="I43" s="201">
        <f>'[2]26'!J45</f>
        <v>0</v>
      </c>
      <c r="J43" s="201">
        <f>'[2]26'!K45</f>
        <v>0</v>
      </c>
      <c r="K43" s="15">
        <f t="shared" si="3"/>
        <v>0</v>
      </c>
      <c r="L43" s="18">
        <f>frq!C43</f>
        <v>1</v>
      </c>
      <c r="M43" s="125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  <c r="S43" s="18"/>
    </row>
    <row r="44" spans="1:19">
      <c r="A44" s="8" t="s">
        <v>86</v>
      </c>
      <c r="B44" s="200">
        <f>'[2]26'!B46</f>
        <v>0</v>
      </c>
      <c r="C44" s="201">
        <f>'[2]26'!C46</f>
        <v>60</v>
      </c>
      <c r="D44" s="201">
        <f>'[2]26'!D46</f>
        <v>0</v>
      </c>
      <c r="E44" s="201">
        <f>'[2]26'!E46</f>
        <v>0</v>
      </c>
      <c r="F44" s="15">
        <f t="shared" si="6"/>
        <v>60</v>
      </c>
      <c r="G44" s="200">
        <f>'[2]26'!H46</f>
        <v>0</v>
      </c>
      <c r="H44" s="201">
        <f>'[2]26'!I46</f>
        <v>0</v>
      </c>
      <c r="I44" s="201">
        <f>'[2]26'!J46</f>
        <v>0</v>
      </c>
      <c r="J44" s="201">
        <f>'[2]26'!K46</f>
        <v>0</v>
      </c>
      <c r="K44" s="15">
        <f t="shared" si="3"/>
        <v>0</v>
      </c>
      <c r="L44" s="18">
        <f>frq!C44</f>
        <v>1</v>
      </c>
      <c r="M44" s="125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  <c r="S44" s="18"/>
    </row>
    <row r="45" spans="1:19">
      <c r="A45" s="8" t="s">
        <v>87</v>
      </c>
      <c r="B45" s="200">
        <f>'[2]26'!B47</f>
        <v>0</v>
      </c>
      <c r="C45" s="201">
        <f>'[2]26'!C47</f>
        <v>60</v>
      </c>
      <c r="D45" s="201">
        <f>'[2]26'!D47</f>
        <v>0</v>
      </c>
      <c r="E45" s="201">
        <f>'[2]26'!E47</f>
        <v>0</v>
      </c>
      <c r="F45" s="15">
        <f t="shared" si="6"/>
        <v>60</v>
      </c>
      <c r="G45" s="200">
        <f>'[2]26'!H47</f>
        <v>0</v>
      </c>
      <c r="H45" s="201">
        <f>'[2]26'!I47</f>
        <v>0</v>
      </c>
      <c r="I45" s="201">
        <f>'[2]26'!J47</f>
        <v>0</v>
      </c>
      <c r="J45" s="201">
        <f>'[2]26'!K47</f>
        <v>0</v>
      </c>
      <c r="K45" s="15">
        <f t="shared" si="3"/>
        <v>0</v>
      </c>
      <c r="L45" s="18">
        <f>frq!C45</f>
        <v>1</v>
      </c>
      <c r="M45" s="125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  <c r="S45" s="18"/>
    </row>
    <row r="46" spans="1:19">
      <c r="A46" s="8" t="s">
        <v>88</v>
      </c>
      <c r="B46" s="200">
        <f>'[2]26'!B48</f>
        <v>0</v>
      </c>
      <c r="C46" s="201">
        <f>'[2]26'!C48</f>
        <v>60</v>
      </c>
      <c r="D46" s="201">
        <f>'[2]26'!D48</f>
        <v>0</v>
      </c>
      <c r="E46" s="201">
        <f>'[2]26'!E48</f>
        <v>0</v>
      </c>
      <c r="F46" s="15">
        <f t="shared" si="6"/>
        <v>60</v>
      </c>
      <c r="G46" s="200">
        <f>'[2]26'!H48</f>
        <v>0</v>
      </c>
      <c r="H46" s="201">
        <f>'[2]26'!I48</f>
        <v>0</v>
      </c>
      <c r="I46" s="201">
        <f>'[2]26'!J48</f>
        <v>0</v>
      </c>
      <c r="J46" s="201">
        <f>'[2]26'!K48</f>
        <v>0</v>
      </c>
      <c r="K46" s="15">
        <f t="shared" si="3"/>
        <v>0</v>
      </c>
      <c r="L46" s="18">
        <f>frq!C46</f>
        <v>1</v>
      </c>
      <c r="M46" s="125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  <c r="S46" s="18"/>
    </row>
    <row r="47" spans="1:19">
      <c r="A47" s="8" t="s">
        <v>89</v>
      </c>
      <c r="B47" s="200">
        <f>'[2]26'!B49</f>
        <v>42</v>
      </c>
      <c r="C47" s="201">
        <f>'[2]26'!C49</f>
        <v>30</v>
      </c>
      <c r="D47" s="201">
        <f>'[2]26'!D49</f>
        <v>0</v>
      </c>
      <c r="E47" s="201">
        <f>'[2]26'!E49</f>
        <v>0</v>
      </c>
      <c r="F47" s="15">
        <f t="shared" si="6"/>
        <v>72</v>
      </c>
      <c r="G47" s="200">
        <f>'[2]26'!H49</f>
        <v>0</v>
      </c>
      <c r="H47" s="201">
        <f>'[2]26'!I49</f>
        <v>0</v>
      </c>
      <c r="I47" s="201">
        <f>'[2]26'!J49</f>
        <v>0</v>
      </c>
      <c r="J47" s="201">
        <f>'[2]26'!K49</f>
        <v>0</v>
      </c>
      <c r="K47" s="15">
        <f t="shared" si="3"/>
        <v>0</v>
      </c>
      <c r="L47" s="18">
        <f>frq!C47</f>
        <v>1</v>
      </c>
      <c r="M47" s="125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  <c r="S47" s="18"/>
    </row>
    <row r="48" spans="1:19">
      <c r="A48" s="8" t="s">
        <v>90</v>
      </c>
      <c r="B48" s="200">
        <f>'[2]26'!B50</f>
        <v>42</v>
      </c>
      <c r="C48" s="201">
        <f>'[2]26'!C50</f>
        <v>30</v>
      </c>
      <c r="D48" s="201">
        <f>'[2]26'!D50</f>
        <v>0</v>
      </c>
      <c r="E48" s="201">
        <f>'[2]26'!E50</f>
        <v>0</v>
      </c>
      <c r="F48" s="15">
        <f t="shared" si="6"/>
        <v>72</v>
      </c>
      <c r="G48" s="200">
        <f>'[2]26'!H50</f>
        <v>0</v>
      </c>
      <c r="H48" s="201">
        <f>'[2]26'!I50</f>
        <v>0</v>
      </c>
      <c r="I48" s="201">
        <f>'[2]26'!J50</f>
        <v>0</v>
      </c>
      <c r="J48" s="201">
        <f>'[2]26'!K50</f>
        <v>0</v>
      </c>
      <c r="K48" s="15">
        <f t="shared" si="3"/>
        <v>0</v>
      </c>
      <c r="L48" s="18">
        <f>frq!C48</f>
        <v>1</v>
      </c>
      <c r="M48" s="125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  <c r="S48" s="18"/>
    </row>
    <row r="49" spans="1:19">
      <c r="A49" s="8" t="s">
        <v>91</v>
      </c>
      <c r="B49" s="200">
        <f>'[2]26'!B51</f>
        <v>42</v>
      </c>
      <c r="C49" s="201">
        <f>'[2]26'!C51</f>
        <v>30</v>
      </c>
      <c r="D49" s="201">
        <f>'[2]26'!D51</f>
        <v>0</v>
      </c>
      <c r="E49" s="201">
        <f>'[2]26'!E51</f>
        <v>0</v>
      </c>
      <c r="F49" s="15">
        <f t="shared" si="6"/>
        <v>72</v>
      </c>
      <c r="G49" s="200">
        <f>'[2]26'!H51</f>
        <v>0</v>
      </c>
      <c r="H49" s="201">
        <f>'[2]26'!I51</f>
        <v>0</v>
      </c>
      <c r="I49" s="201">
        <f>'[2]26'!J51</f>
        <v>0</v>
      </c>
      <c r="J49" s="201">
        <f>'[2]26'!K51</f>
        <v>0</v>
      </c>
      <c r="K49" s="15">
        <f t="shared" si="3"/>
        <v>0</v>
      </c>
      <c r="L49" s="18">
        <f>frq!C49</f>
        <v>1</v>
      </c>
      <c r="M49" s="125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  <c r="S49" s="18"/>
    </row>
    <row r="50" spans="1:19">
      <c r="A50" s="8" t="s">
        <v>92</v>
      </c>
      <c r="B50" s="200">
        <f>'[2]26'!B52</f>
        <v>42</v>
      </c>
      <c r="C50" s="201">
        <f>'[2]26'!C52</f>
        <v>30</v>
      </c>
      <c r="D50" s="201">
        <f>'[2]26'!D52</f>
        <v>0</v>
      </c>
      <c r="E50" s="201">
        <f>'[2]26'!E52</f>
        <v>0</v>
      </c>
      <c r="F50" s="15">
        <f t="shared" si="6"/>
        <v>72</v>
      </c>
      <c r="G50" s="200">
        <f>'[2]26'!H52</f>
        <v>0</v>
      </c>
      <c r="H50" s="201">
        <f>'[2]26'!I52</f>
        <v>0</v>
      </c>
      <c r="I50" s="201">
        <f>'[2]26'!J52</f>
        <v>0</v>
      </c>
      <c r="J50" s="201">
        <f>'[2]26'!K52</f>
        <v>0</v>
      </c>
      <c r="K50" s="15">
        <f t="shared" si="3"/>
        <v>0</v>
      </c>
      <c r="L50" s="18">
        <f>frq!C50</f>
        <v>1</v>
      </c>
      <c r="M50" s="125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  <c r="S50" s="18"/>
    </row>
    <row r="51" spans="1:19">
      <c r="A51" s="8" t="s">
        <v>93</v>
      </c>
      <c r="B51" s="200">
        <f>'[2]26'!B53</f>
        <v>42</v>
      </c>
      <c r="C51" s="201">
        <f>'[2]26'!C53</f>
        <v>30</v>
      </c>
      <c r="D51" s="201">
        <f>'[2]26'!D53</f>
        <v>0</v>
      </c>
      <c r="E51" s="201">
        <f>'[2]26'!E53</f>
        <v>0</v>
      </c>
      <c r="F51" s="15">
        <f t="shared" si="6"/>
        <v>72</v>
      </c>
      <c r="G51" s="200">
        <f>'[2]26'!H53</f>
        <v>0</v>
      </c>
      <c r="H51" s="201">
        <f>'[2]26'!I53</f>
        <v>0</v>
      </c>
      <c r="I51" s="201">
        <f>'[2]26'!J53</f>
        <v>0</v>
      </c>
      <c r="J51" s="201">
        <f>'[2]26'!K53</f>
        <v>0</v>
      </c>
      <c r="K51" s="15">
        <f t="shared" si="3"/>
        <v>0</v>
      </c>
      <c r="L51" s="18">
        <f>frq!C51</f>
        <v>1</v>
      </c>
      <c r="M51" s="125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  <c r="S51" s="18"/>
    </row>
    <row r="52" spans="1:19">
      <c r="A52" s="8" t="s">
        <v>94</v>
      </c>
      <c r="B52" s="200">
        <f>'[2]26'!B54</f>
        <v>42</v>
      </c>
      <c r="C52" s="201">
        <f>'[2]26'!C54</f>
        <v>30</v>
      </c>
      <c r="D52" s="201">
        <f>'[2]26'!D54</f>
        <v>0</v>
      </c>
      <c r="E52" s="201">
        <f>'[2]26'!E54</f>
        <v>0</v>
      </c>
      <c r="F52" s="15">
        <f t="shared" si="6"/>
        <v>72</v>
      </c>
      <c r="G52" s="200">
        <f>'[2]26'!H54</f>
        <v>-0.1</v>
      </c>
      <c r="H52" s="201">
        <f>'[2]26'!I54</f>
        <v>0</v>
      </c>
      <c r="I52" s="201">
        <f>'[2]26'!J54</f>
        <v>0</v>
      </c>
      <c r="J52" s="201">
        <f>'[2]26'!K54</f>
        <v>0</v>
      </c>
      <c r="K52" s="15">
        <f t="shared" si="3"/>
        <v>-0.1</v>
      </c>
      <c r="L52" s="18">
        <f>frq!C52</f>
        <v>1</v>
      </c>
      <c r="M52" s="125">
        <f t="shared" si="4"/>
        <v>-0.1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-0.1</v>
      </c>
      <c r="R52" s="18">
        <v>0</v>
      </c>
      <c r="S52" s="18"/>
    </row>
    <row r="53" spans="1:19">
      <c r="A53" s="8" t="s">
        <v>95</v>
      </c>
      <c r="B53" s="200">
        <f>'[2]26'!B55</f>
        <v>42</v>
      </c>
      <c r="C53" s="201">
        <f>'[2]26'!C55</f>
        <v>30</v>
      </c>
      <c r="D53" s="201">
        <f>'[2]26'!D55</f>
        <v>0</v>
      </c>
      <c r="E53" s="201">
        <f>'[2]26'!E55</f>
        <v>0</v>
      </c>
      <c r="F53" s="15">
        <f t="shared" si="6"/>
        <v>72</v>
      </c>
      <c r="G53" s="200">
        <f>'[2]26'!H55</f>
        <v>-0.1</v>
      </c>
      <c r="H53" s="201">
        <f>'[2]26'!I55</f>
        <v>0</v>
      </c>
      <c r="I53" s="201">
        <f>'[2]26'!J55</f>
        <v>0</v>
      </c>
      <c r="J53" s="201">
        <f>'[2]26'!K55</f>
        <v>0</v>
      </c>
      <c r="K53" s="15">
        <f t="shared" si="3"/>
        <v>-0.1</v>
      </c>
      <c r="L53" s="18">
        <f>frq!C53</f>
        <v>1</v>
      </c>
      <c r="M53" s="125">
        <f t="shared" si="4"/>
        <v>-0.1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-0.1</v>
      </c>
      <c r="R53" s="18">
        <v>0</v>
      </c>
      <c r="S53" s="18"/>
    </row>
    <row r="54" spans="1:19">
      <c r="A54" s="8" t="s">
        <v>96</v>
      </c>
      <c r="B54" s="200">
        <f>'[2]26'!B56</f>
        <v>42</v>
      </c>
      <c r="C54" s="201">
        <f>'[2]26'!C56</f>
        <v>30</v>
      </c>
      <c r="D54" s="201">
        <f>'[2]26'!D56</f>
        <v>0</v>
      </c>
      <c r="E54" s="201">
        <f>'[2]26'!E56</f>
        <v>0</v>
      </c>
      <c r="F54" s="15">
        <f t="shared" si="6"/>
        <v>72</v>
      </c>
      <c r="G54" s="200">
        <f>'[2]26'!H56</f>
        <v>-0.1</v>
      </c>
      <c r="H54" s="201">
        <f>'[2]26'!I56</f>
        <v>0</v>
      </c>
      <c r="I54" s="201">
        <f>'[2]26'!J56</f>
        <v>0</v>
      </c>
      <c r="J54" s="201">
        <f>'[2]26'!K56</f>
        <v>0</v>
      </c>
      <c r="K54" s="15">
        <f t="shared" si="3"/>
        <v>-0.1</v>
      </c>
      <c r="L54" s="18">
        <f>frq!C54</f>
        <v>1</v>
      </c>
      <c r="M54" s="125">
        <f t="shared" si="4"/>
        <v>-0.1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-0.1</v>
      </c>
      <c r="R54" s="18">
        <v>0</v>
      </c>
      <c r="S54" s="18"/>
    </row>
    <row r="55" spans="1:19">
      <c r="A55" s="8" t="s">
        <v>97</v>
      </c>
      <c r="B55" s="200">
        <f>'[2]26'!B57</f>
        <v>42</v>
      </c>
      <c r="C55" s="201">
        <f>'[2]26'!C57</f>
        <v>30</v>
      </c>
      <c r="D55" s="201">
        <f>'[2]26'!D57</f>
        <v>0</v>
      </c>
      <c r="E55" s="201">
        <f>'[2]26'!E57</f>
        <v>0</v>
      </c>
      <c r="F55" s="15">
        <f t="shared" si="6"/>
        <v>72</v>
      </c>
      <c r="G55" s="200">
        <f>'[2]26'!H57</f>
        <v>-0.1</v>
      </c>
      <c r="H55" s="201">
        <f>'[2]26'!I57</f>
        <v>0</v>
      </c>
      <c r="I55" s="201">
        <f>'[2]26'!J57</f>
        <v>0</v>
      </c>
      <c r="J55" s="201">
        <f>'[2]26'!K57</f>
        <v>0</v>
      </c>
      <c r="K55" s="15">
        <f t="shared" si="3"/>
        <v>-0.1</v>
      </c>
      <c r="L55" s="18">
        <f>frq!C55</f>
        <v>1</v>
      </c>
      <c r="M55" s="125">
        <f t="shared" si="4"/>
        <v>-0.1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-0.1</v>
      </c>
      <c r="R55" s="18">
        <v>0</v>
      </c>
      <c r="S55" s="18"/>
    </row>
    <row r="56" spans="1:19">
      <c r="A56" s="8" t="s">
        <v>98</v>
      </c>
      <c r="B56" s="200">
        <f>'[2]26'!B58</f>
        <v>42</v>
      </c>
      <c r="C56" s="201">
        <f>'[2]26'!C58</f>
        <v>30</v>
      </c>
      <c r="D56" s="201">
        <f>'[2]26'!D58</f>
        <v>0</v>
      </c>
      <c r="E56" s="201">
        <f>'[2]26'!E58</f>
        <v>0</v>
      </c>
      <c r="F56" s="15">
        <f t="shared" si="6"/>
        <v>72</v>
      </c>
      <c r="G56" s="200">
        <f>'[2]26'!H58</f>
        <v>-0.1</v>
      </c>
      <c r="H56" s="201">
        <f>'[2]26'!I58</f>
        <v>0</v>
      </c>
      <c r="I56" s="201">
        <f>'[2]26'!J58</f>
        <v>0</v>
      </c>
      <c r="J56" s="201">
        <f>'[2]26'!K58</f>
        <v>0</v>
      </c>
      <c r="K56" s="15">
        <f t="shared" si="3"/>
        <v>-0.1</v>
      </c>
      <c r="L56" s="18">
        <f>frq!C56</f>
        <v>1</v>
      </c>
      <c r="M56" s="125">
        <f t="shared" si="4"/>
        <v>-0.1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-0.1</v>
      </c>
      <c r="R56" s="18">
        <v>0</v>
      </c>
      <c r="S56" s="18"/>
    </row>
    <row r="57" spans="1:19">
      <c r="A57" s="8" t="s">
        <v>99</v>
      </c>
      <c r="B57" s="200">
        <f>'[2]26'!B59</f>
        <v>42</v>
      </c>
      <c r="C57" s="201">
        <f>'[2]26'!C59</f>
        <v>30</v>
      </c>
      <c r="D57" s="201">
        <f>'[2]26'!D59</f>
        <v>0</v>
      </c>
      <c r="E57" s="201">
        <f>'[2]26'!E59</f>
        <v>0</v>
      </c>
      <c r="F57" s="15">
        <f t="shared" si="6"/>
        <v>72</v>
      </c>
      <c r="G57" s="200">
        <f>'[2]26'!H59</f>
        <v>-0.1</v>
      </c>
      <c r="H57" s="201">
        <f>'[2]26'!I59</f>
        <v>0</v>
      </c>
      <c r="I57" s="201">
        <f>'[2]26'!J59</f>
        <v>0</v>
      </c>
      <c r="J57" s="201">
        <f>'[2]26'!K59</f>
        <v>0</v>
      </c>
      <c r="K57" s="15">
        <f t="shared" si="3"/>
        <v>-0.1</v>
      </c>
      <c r="L57" s="18">
        <f>frq!C57</f>
        <v>1</v>
      </c>
      <c r="M57" s="125">
        <f t="shared" si="4"/>
        <v>-0.1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-0.1</v>
      </c>
      <c r="R57" s="18">
        <v>0</v>
      </c>
      <c r="S57" s="18"/>
    </row>
    <row r="58" spans="1:19">
      <c r="A58" s="8" t="s">
        <v>100</v>
      </c>
      <c r="B58" s="200">
        <f>'[2]26'!B60</f>
        <v>42</v>
      </c>
      <c r="C58" s="201">
        <f>'[2]26'!C60</f>
        <v>30</v>
      </c>
      <c r="D58" s="201">
        <f>'[2]26'!D60</f>
        <v>0</v>
      </c>
      <c r="E58" s="201">
        <f>'[2]26'!E60</f>
        <v>0</v>
      </c>
      <c r="F58" s="15">
        <f t="shared" si="6"/>
        <v>72</v>
      </c>
      <c r="G58" s="200">
        <f>'[2]26'!H60</f>
        <v>-0.1</v>
      </c>
      <c r="H58" s="201">
        <f>'[2]26'!I60</f>
        <v>0</v>
      </c>
      <c r="I58" s="201">
        <f>'[2]26'!J60</f>
        <v>0</v>
      </c>
      <c r="J58" s="201">
        <f>'[2]26'!K60</f>
        <v>0</v>
      </c>
      <c r="K58" s="15">
        <f t="shared" si="3"/>
        <v>-0.1</v>
      </c>
      <c r="L58" s="18">
        <f>frq!C58</f>
        <v>1</v>
      </c>
      <c r="M58" s="125">
        <f t="shared" si="4"/>
        <v>-0.1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-0.1</v>
      </c>
      <c r="R58" s="18">
        <v>0</v>
      </c>
      <c r="S58" s="18"/>
    </row>
    <row r="59" spans="1:19">
      <c r="A59" s="8" t="s">
        <v>101</v>
      </c>
      <c r="B59" s="200">
        <f>'[2]26'!B61</f>
        <v>42</v>
      </c>
      <c r="C59" s="201">
        <f>'[2]26'!C61</f>
        <v>30</v>
      </c>
      <c r="D59" s="201">
        <f>'[2]26'!D61</f>
        <v>0</v>
      </c>
      <c r="E59" s="201">
        <f>'[2]26'!E61</f>
        <v>0</v>
      </c>
      <c r="F59" s="15">
        <f t="shared" si="6"/>
        <v>72</v>
      </c>
      <c r="G59" s="200">
        <f>'[2]26'!H61</f>
        <v>-0.1</v>
      </c>
      <c r="H59" s="201">
        <f>'[2]26'!I61</f>
        <v>0</v>
      </c>
      <c r="I59" s="201">
        <f>'[2]26'!J61</f>
        <v>0</v>
      </c>
      <c r="J59" s="201">
        <f>'[2]26'!K61</f>
        <v>0</v>
      </c>
      <c r="K59" s="15">
        <f t="shared" si="3"/>
        <v>-0.1</v>
      </c>
      <c r="L59" s="18">
        <f>frq!C59</f>
        <v>1</v>
      </c>
      <c r="M59" s="125">
        <f t="shared" si="4"/>
        <v>-0.1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-0.1</v>
      </c>
      <c r="R59" s="18">
        <v>0</v>
      </c>
      <c r="S59" s="18"/>
    </row>
    <row r="60" spans="1:19">
      <c r="A60" s="8" t="s">
        <v>102</v>
      </c>
      <c r="B60" s="200">
        <f>'[2]26'!B62</f>
        <v>42</v>
      </c>
      <c r="C60" s="201">
        <f>'[2]26'!C62</f>
        <v>30</v>
      </c>
      <c r="D60" s="201">
        <f>'[2]26'!D62</f>
        <v>0</v>
      </c>
      <c r="E60" s="201">
        <f>'[2]26'!E62</f>
        <v>0</v>
      </c>
      <c r="F60" s="15">
        <f t="shared" si="6"/>
        <v>72</v>
      </c>
      <c r="G60" s="200">
        <f>'[2]26'!H62</f>
        <v>-0.1</v>
      </c>
      <c r="H60" s="201">
        <f>'[2]26'!I62</f>
        <v>0</v>
      </c>
      <c r="I60" s="201">
        <f>'[2]26'!J62</f>
        <v>0</v>
      </c>
      <c r="J60" s="201">
        <f>'[2]26'!K62</f>
        <v>0</v>
      </c>
      <c r="K60" s="15">
        <f t="shared" si="3"/>
        <v>-0.1</v>
      </c>
      <c r="L60" s="18">
        <f>frq!C60</f>
        <v>1</v>
      </c>
      <c r="M60" s="125">
        <f t="shared" si="4"/>
        <v>-0.1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-0.1</v>
      </c>
      <c r="R60" s="18">
        <v>0</v>
      </c>
      <c r="S60" s="18"/>
    </row>
    <row r="61" spans="1:19">
      <c r="A61" s="8" t="s">
        <v>103</v>
      </c>
      <c r="B61" s="200">
        <f>'[2]26'!B63</f>
        <v>42</v>
      </c>
      <c r="C61" s="201">
        <f>'[2]26'!C63</f>
        <v>30</v>
      </c>
      <c r="D61" s="201">
        <f>'[2]26'!D63</f>
        <v>0</v>
      </c>
      <c r="E61" s="201">
        <f>'[2]26'!E63</f>
        <v>0</v>
      </c>
      <c r="F61" s="15">
        <f t="shared" si="6"/>
        <v>72</v>
      </c>
      <c r="G61" s="200">
        <f>'[2]26'!H63</f>
        <v>-0.1</v>
      </c>
      <c r="H61" s="201">
        <f>'[2]26'!I63</f>
        <v>0</v>
      </c>
      <c r="I61" s="201">
        <f>'[2]26'!J63</f>
        <v>0</v>
      </c>
      <c r="J61" s="201">
        <f>'[2]26'!K63</f>
        <v>0</v>
      </c>
      <c r="K61" s="15">
        <f t="shared" si="3"/>
        <v>-0.1</v>
      </c>
      <c r="L61" s="18">
        <f>frq!C61</f>
        <v>1</v>
      </c>
      <c r="M61" s="125">
        <f t="shared" si="4"/>
        <v>-0.1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-0.1</v>
      </c>
      <c r="R61" s="18">
        <v>0</v>
      </c>
      <c r="S61" s="18"/>
    </row>
    <row r="62" spans="1:19">
      <c r="A62" s="8" t="s">
        <v>104</v>
      </c>
      <c r="B62" s="200">
        <f>'[2]26'!B64</f>
        <v>42</v>
      </c>
      <c r="C62" s="201">
        <f>'[2]26'!C64</f>
        <v>30</v>
      </c>
      <c r="D62" s="201">
        <f>'[2]26'!D64</f>
        <v>0</v>
      </c>
      <c r="E62" s="201">
        <f>'[2]26'!E64</f>
        <v>0</v>
      </c>
      <c r="F62" s="15">
        <f t="shared" si="6"/>
        <v>72</v>
      </c>
      <c r="G62" s="200">
        <f>'[2]26'!H64</f>
        <v>-0.1</v>
      </c>
      <c r="H62" s="201">
        <f>'[2]26'!I64</f>
        <v>0</v>
      </c>
      <c r="I62" s="201">
        <f>'[2]26'!J64</f>
        <v>0</v>
      </c>
      <c r="J62" s="201">
        <f>'[2]26'!K64</f>
        <v>0</v>
      </c>
      <c r="K62" s="15">
        <f t="shared" si="3"/>
        <v>-0.1</v>
      </c>
      <c r="L62" s="18">
        <f>frq!C62</f>
        <v>1</v>
      </c>
      <c r="M62" s="125">
        <f t="shared" si="4"/>
        <v>-0.1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-0.1</v>
      </c>
      <c r="R62" s="18">
        <v>0</v>
      </c>
      <c r="S62" s="18"/>
    </row>
    <row r="63" spans="1:19">
      <c r="A63" s="8" t="s">
        <v>105</v>
      </c>
      <c r="B63" s="200">
        <f>'[2]26'!B65</f>
        <v>42</v>
      </c>
      <c r="C63" s="201">
        <f>'[2]26'!C65</f>
        <v>30</v>
      </c>
      <c r="D63" s="201">
        <f>'[2]26'!D65</f>
        <v>0</v>
      </c>
      <c r="E63" s="201">
        <f>'[2]26'!E65</f>
        <v>0</v>
      </c>
      <c r="F63" s="15">
        <f t="shared" si="6"/>
        <v>72</v>
      </c>
      <c r="G63" s="200">
        <f>'[2]26'!H65</f>
        <v>-0.1</v>
      </c>
      <c r="H63" s="201">
        <f>'[2]26'!I65</f>
        <v>0</v>
      </c>
      <c r="I63" s="201">
        <f>'[2]26'!J65</f>
        <v>0</v>
      </c>
      <c r="J63" s="201">
        <f>'[2]26'!K65</f>
        <v>0</v>
      </c>
      <c r="K63" s="15">
        <f t="shared" si="3"/>
        <v>-0.1</v>
      </c>
      <c r="L63" s="18">
        <f>frq!C63</f>
        <v>1</v>
      </c>
      <c r="M63" s="125">
        <f t="shared" si="4"/>
        <v>-0.1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-0.1</v>
      </c>
      <c r="R63" s="18">
        <v>0</v>
      </c>
      <c r="S63" s="18"/>
    </row>
    <row r="64" spans="1:19">
      <c r="A64" s="8" t="s">
        <v>106</v>
      </c>
      <c r="B64" s="200">
        <f>'[2]26'!B66</f>
        <v>42</v>
      </c>
      <c r="C64" s="201">
        <f>'[2]26'!C66</f>
        <v>30</v>
      </c>
      <c r="D64" s="201">
        <f>'[2]26'!D66</f>
        <v>0</v>
      </c>
      <c r="E64" s="201">
        <f>'[2]26'!E66</f>
        <v>0</v>
      </c>
      <c r="F64" s="15">
        <f t="shared" si="6"/>
        <v>72</v>
      </c>
      <c r="G64" s="200">
        <f>'[2]26'!H66</f>
        <v>-0.1</v>
      </c>
      <c r="H64" s="201">
        <f>'[2]26'!I66</f>
        <v>0</v>
      </c>
      <c r="I64" s="201">
        <f>'[2]26'!J66</f>
        <v>0</v>
      </c>
      <c r="J64" s="201">
        <f>'[2]26'!K66</f>
        <v>0</v>
      </c>
      <c r="K64" s="15">
        <f t="shared" si="3"/>
        <v>-0.1</v>
      </c>
      <c r="L64" s="18">
        <f>frq!C64</f>
        <v>1</v>
      </c>
      <c r="M64" s="125">
        <f t="shared" si="4"/>
        <v>-0.1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-0.1</v>
      </c>
      <c r="R64" s="18">
        <v>0</v>
      </c>
      <c r="S64" s="18"/>
    </row>
    <row r="65" spans="1:19">
      <c r="A65" s="8" t="s">
        <v>107</v>
      </c>
      <c r="B65" s="200">
        <f>'[2]26'!B67</f>
        <v>42</v>
      </c>
      <c r="C65" s="201">
        <f>'[2]26'!C67</f>
        <v>30</v>
      </c>
      <c r="D65" s="201">
        <f>'[2]26'!D67</f>
        <v>0</v>
      </c>
      <c r="E65" s="201">
        <f>'[2]26'!E67</f>
        <v>0</v>
      </c>
      <c r="F65" s="15">
        <f t="shared" si="6"/>
        <v>72</v>
      </c>
      <c r="G65" s="200">
        <f>'[2]26'!H67</f>
        <v>-0.1</v>
      </c>
      <c r="H65" s="201">
        <f>'[2]26'!I67</f>
        <v>0</v>
      </c>
      <c r="I65" s="201">
        <f>'[2]26'!J67</f>
        <v>0</v>
      </c>
      <c r="J65" s="201">
        <f>'[2]26'!K67</f>
        <v>0</v>
      </c>
      <c r="K65" s="15">
        <f t="shared" si="3"/>
        <v>-0.1</v>
      </c>
      <c r="L65" s="18">
        <f>frq!C65</f>
        <v>1</v>
      </c>
      <c r="M65" s="125">
        <f t="shared" si="4"/>
        <v>-0.1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-0.1</v>
      </c>
      <c r="R65" s="18">
        <v>0</v>
      </c>
      <c r="S65" s="18"/>
    </row>
    <row r="66" spans="1:19">
      <c r="A66" s="8" t="s">
        <v>108</v>
      </c>
      <c r="B66" s="200">
        <f>'[2]26'!B68</f>
        <v>42</v>
      </c>
      <c r="C66" s="201">
        <f>'[2]26'!C68</f>
        <v>30</v>
      </c>
      <c r="D66" s="201">
        <f>'[2]26'!D68</f>
        <v>0</v>
      </c>
      <c r="E66" s="201">
        <f>'[2]26'!E68</f>
        <v>0</v>
      </c>
      <c r="F66" s="15">
        <f t="shared" si="6"/>
        <v>72</v>
      </c>
      <c r="G66" s="200">
        <f>'[2]26'!H68</f>
        <v>-0.1</v>
      </c>
      <c r="H66" s="201">
        <f>'[2]26'!I68</f>
        <v>0</v>
      </c>
      <c r="I66" s="201">
        <f>'[2]26'!J68</f>
        <v>0</v>
      </c>
      <c r="J66" s="201">
        <f>'[2]26'!K68</f>
        <v>0</v>
      </c>
      <c r="K66" s="15">
        <f t="shared" si="3"/>
        <v>-0.1</v>
      </c>
      <c r="L66" s="18">
        <f>frq!C66</f>
        <v>1</v>
      </c>
      <c r="M66" s="125">
        <f t="shared" si="4"/>
        <v>-0.1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-0.1</v>
      </c>
      <c r="R66" s="18">
        <v>0</v>
      </c>
      <c r="S66" s="18"/>
    </row>
    <row r="67" spans="1:19">
      <c r="A67" s="8" t="s">
        <v>109</v>
      </c>
      <c r="B67" s="200">
        <f>'[2]26'!B69</f>
        <v>42</v>
      </c>
      <c r="C67" s="201">
        <f>'[2]26'!C69</f>
        <v>30</v>
      </c>
      <c r="D67" s="201">
        <f>'[2]26'!D69</f>
        <v>0</v>
      </c>
      <c r="E67" s="201">
        <f>'[2]26'!E69</f>
        <v>0</v>
      </c>
      <c r="F67" s="15">
        <f t="shared" si="6"/>
        <v>72</v>
      </c>
      <c r="G67" s="200">
        <f>'[2]26'!H69</f>
        <v>-0.1</v>
      </c>
      <c r="H67" s="201">
        <f>'[2]26'!I69</f>
        <v>0</v>
      </c>
      <c r="I67" s="201">
        <f>'[2]26'!J69</f>
        <v>0</v>
      </c>
      <c r="J67" s="201">
        <f>'[2]26'!K69</f>
        <v>0</v>
      </c>
      <c r="K67" s="15">
        <f t="shared" si="3"/>
        <v>-0.1</v>
      </c>
      <c r="L67" s="18">
        <f>frq!C67</f>
        <v>1</v>
      </c>
      <c r="M67" s="125">
        <f t="shared" si="4"/>
        <v>-0.1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-0.1</v>
      </c>
      <c r="R67" s="18">
        <v>0</v>
      </c>
      <c r="S67" s="18"/>
    </row>
    <row r="68" spans="1:19">
      <c r="A68" s="8" t="s">
        <v>110</v>
      </c>
      <c r="B68" s="200">
        <f>'[2]26'!B70</f>
        <v>42</v>
      </c>
      <c r="C68" s="201">
        <f>'[2]26'!C70</f>
        <v>30</v>
      </c>
      <c r="D68" s="201">
        <f>'[2]26'!D70</f>
        <v>0</v>
      </c>
      <c r="E68" s="201">
        <f>'[2]26'!E70</f>
        <v>0</v>
      </c>
      <c r="F68" s="15">
        <f t="shared" si="6"/>
        <v>72</v>
      </c>
      <c r="G68" s="200">
        <f>'[2]26'!H70</f>
        <v>-0.1</v>
      </c>
      <c r="H68" s="201">
        <f>'[2]26'!I70</f>
        <v>0</v>
      </c>
      <c r="I68" s="201">
        <f>'[2]26'!J70</f>
        <v>0</v>
      </c>
      <c r="J68" s="201">
        <f>'[2]26'!K70</f>
        <v>0</v>
      </c>
      <c r="K68" s="15">
        <f t="shared" ref="K68:K98" si="13">SUM(G68:J68)</f>
        <v>-0.1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-0.1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-0.1</v>
      </c>
      <c r="R68" s="18">
        <v>0</v>
      </c>
      <c r="S68" s="18"/>
    </row>
    <row r="69" spans="1:19">
      <c r="A69" s="8" t="s">
        <v>111</v>
      </c>
      <c r="B69" s="200">
        <f>'[2]26'!B71</f>
        <v>42</v>
      </c>
      <c r="C69" s="201">
        <f>'[2]26'!C71</f>
        <v>30</v>
      </c>
      <c r="D69" s="201">
        <f>'[2]26'!D71</f>
        <v>0</v>
      </c>
      <c r="E69" s="201">
        <f>'[2]26'!E71</f>
        <v>0</v>
      </c>
      <c r="F69" s="15">
        <f t="shared" ref="F69:F98" si="16">SUM(B69:E69)</f>
        <v>72</v>
      </c>
      <c r="G69" s="200">
        <f>'[2]26'!H71</f>
        <v>-0.1</v>
      </c>
      <c r="H69" s="201">
        <f>'[2]26'!I71</f>
        <v>0</v>
      </c>
      <c r="I69" s="201">
        <f>'[2]26'!J71</f>
        <v>0</v>
      </c>
      <c r="J69" s="201">
        <f>'[2]26'!K71</f>
        <v>0</v>
      </c>
      <c r="K69" s="15">
        <f t="shared" si="13"/>
        <v>-0.1</v>
      </c>
      <c r="L69" s="18">
        <f>frq!C69</f>
        <v>1</v>
      </c>
      <c r="M69" s="125">
        <f t="shared" si="14"/>
        <v>-0.1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-0.1</v>
      </c>
      <c r="R69" s="18">
        <v>0</v>
      </c>
      <c r="S69" s="18"/>
    </row>
    <row r="70" spans="1:19">
      <c r="A70" s="8" t="s">
        <v>112</v>
      </c>
      <c r="B70" s="200">
        <f>'[2]26'!B72</f>
        <v>42</v>
      </c>
      <c r="C70" s="201">
        <f>'[2]26'!C72</f>
        <v>30</v>
      </c>
      <c r="D70" s="201">
        <f>'[2]26'!D72</f>
        <v>0</v>
      </c>
      <c r="E70" s="201">
        <f>'[2]26'!E72</f>
        <v>0</v>
      </c>
      <c r="F70" s="15">
        <f t="shared" si="16"/>
        <v>72</v>
      </c>
      <c r="G70" s="200">
        <f>'[2]26'!H72</f>
        <v>-0.1</v>
      </c>
      <c r="H70" s="201">
        <f>'[2]26'!I72</f>
        <v>0</v>
      </c>
      <c r="I70" s="201">
        <f>'[2]26'!J72</f>
        <v>0</v>
      </c>
      <c r="J70" s="201">
        <f>'[2]26'!K72</f>
        <v>0</v>
      </c>
      <c r="K70" s="15">
        <f t="shared" si="13"/>
        <v>-0.1</v>
      </c>
      <c r="L70" s="18">
        <f>frq!C70</f>
        <v>1</v>
      </c>
      <c r="M70" s="125">
        <f t="shared" si="14"/>
        <v>-0.1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-0.1</v>
      </c>
      <c r="R70" s="18">
        <v>0</v>
      </c>
      <c r="S70" s="18"/>
    </row>
    <row r="71" spans="1:19">
      <c r="A71" s="8" t="s">
        <v>113</v>
      </c>
      <c r="B71" s="200">
        <f>'[2]26'!B73</f>
        <v>42</v>
      </c>
      <c r="C71" s="201">
        <f>'[2]26'!C73</f>
        <v>30</v>
      </c>
      <c r="D71" s="201">
        <f>'[2]26'!D73</f>
        <v>0</v>
      </c>
      <c r="E71" s="201">
        <f>'[2]26'!E73</f>
        <v>0</v>
      </c>
      <c r="F71" s="15">
        <f t="shared" si="16"/>
        <v>72</v>
      </c>
      <c r="G71" s="200">
        <f>'[2]26'!H73</f>
        <v>-0.1</v>
      </c>
      <c r="H71" s="201">
        <f>'[2]26'!I73</f>
        <v>0</v>
      </c>
      <c r="I71" s="201">
        <f>'[2]26'!J73</f>
        <v>0</v>
      </c>
      <c r="J71" s="201">
        <f>'[2]26'!K73</f>
        <v>0</v>
      </c>
      <c r="K71" s="15">
        <f t="shared" si="13"/>
        <v>-0.1</v>
      </c>
      <c r="L71" s="18">
        <f>frq!C71</f>
        <v>1</v>
      </c>
      <c r="M71" s="125">
        <f t="shared" si="14"/>
        <v>-0.1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-0.1</v>
      </c>
      <c r="R71" s="18">
        <v>0</v>
      </c>
      <c r="S71" s="18"/>
    </row>
    <row r="72" spans="1:19">
      <c r="A72" s="8" t="s">
        <v>114</v>
      </c>
      <c r="B72" s="200">
        <f>'[2]26'!B74</f>
        <v>42</v>
      </c>
      <c r="C72" s="201">
        <f>'[2]26'!C74</f>
        <v>30</v>
      </c>
      <c r="D72" s="201">
        <f>'[2]26'!D74</f>
        <v>0</v>
      </c>
      <c r="E72" s="201">
        <f>'[2]26'!E74</f>
        <v>0</v>
      </c>
      <c r="F72" s="15">
        <f t="shared" si="16"/>
        <v>72</v>
      </c>
      <c r="G72" s="200">
        <f>'[2]26'!H74</f>
        <v>-0.1</v>
      </c>
      <c r="H72" s="201">
        <f>'[2]26'!I74</f>
        <v>0</v>
      </c>
      <c r="I72" s="201">
        <f>'[2]26'!J74</f>
        <v>0</v>
      </c>
      <c r="J72" s="201">
        <f>'[2]26'!K74</f>
        <v>0</v>
      </c>
      <c r="K72" s="15">
        <f t="shared" si="13"/>
        <v>-0.1</v>
      </c>
      <c r="L72" s="18">
        <f>frq!C72</f>
        <v>1</v>
      </c>
      <c r="M72" s="125">
        <f t="shared" si="14"/>
        <v>-0.1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-0.1</v>
      </c>
      <c r="R72" s="18">
        <v>0</v>
      </c>
      <c r="S72" s="18"/>
    </row>
    <row r="73" spans="1:19">
      <c r="A73" s="8" t="s">
        <v>115</v>
      </c>
      <c r="B73" s="200">
        <f>'[2]26'!B75</f>
        <v>42</v>
      </c>
      <c r="C73" s="201">
        <f>'[2]26'!C75</f>
        <v>30</v>
      </c>
      <c r="D73" s="201">
        <f>'[2]26'!D75</f>
        <v>0</v>
      </c>
      <c r="E73" s="201">
        <f>'[2]26'!E75</f>
        <v>0</v>
      </c>
      <c r="F73" s="15">
        <f t="shared" si="16"/>
        <v>72</v>
      </c>
      <c r="G73" s="200">
        <f>'[2]26'!H75</f>
        <v>-0.1</v>
      </c>
      <c r="H73" s="201">
        <f>'[2]26'!I75</f>
        <v>0</v>
      </c>
      <c r="I73" s="201">
        <f>'[2]26'!J75</f>
        <v>0</v>
      </c>
      <c r="J73" s="201">
        <f>'[2]26'!K75</f>
        <v>0</v>
      </c>
      <c r="K73" s="15">
        <f t="shared" si="13"/>
        <v>-0.1</v>
      </c>
      <c r="L73" s="18">
        <f>frq!C73</f>
        <v>1</v>
      </c>
      <c r="M73" s="125">
        <f t="shared" si="14"/>
        <v>-0.1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-0.1</v>
      </c>
      <c r="R73" s="18">
        <v>0</v>
      </c>
      <c r="S73" s="18"/>
    </row>
    <row r="74" spans="1:19">
      <c r="A74" s="8" t="s">
        <v>116</v>
      </c>
      <c r="B74" s="200">
        <f>'[2]26'!B76</f>
        <v>42</v>
      </c>
      <c r="C74" s="201">
        <f>'[2]26'!C76</f>
        <v>30</v>
      </c>
      <c r="D74" s="201">
        <f>'[2]26'!D76</f>
        <v>0</v>
      </c>
      <c r="E74" s="201">
        <f>'[2]26'!E76</f>
        <v>0</v>
      </c>
      <c r="F74" s="15">
        <f t="shared" si="16"/>
        <v>72</v>
      </c>
      <c r="G74" s="200">
        <f>'[2]26'!H76</f>
        <v>-0.1</v>
      </c>
      <c r="H74" s="201">
        <f>'[2]26'!I76</f>
        <v>0</v>
      </c>
      <c r="I74" s="201">
        <f>'[2]26'!J76</f>
        <v>0</v>
      </c>
      <c r="J74" s="201">
        <f>'[2]26'!K76</f>
        <v>0</v>
      </c>
      <c r="K74" s="15">
        <f t="shared" si="13"/>
        <v>-0.1</v>
      </c>
      <c r="L74" s="18">
        <f>frq!C74</f>
        <v>1</v>
      </c>
      <c r="M74" s="125">
        <f t="shared" si="14"/>
        <v>-0.1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-0.1</v>
      </c>
      <c r="R74" s="18">
        <v>0</v>
      </c>
      <c r="S74" s="18"/>
    </row>
    <row r="75" spans="1:19">
      <c r="A75" s="8" t="s">
        <v>117</v>
      </c>
      <c r="B75" s="200">
        <f>'[2]26'!B77</f>
        <v>42</v>
      </c>
      <c r="C75" s="201">
        <f>'[2]26'!C77</f>
        <v>30</v>
      </c>
      <c r="D75" s="201">
        <f>'[2]26'!D77</f>
        <v>0</v>
      </c>
      <c r="E75" s="201">
        <f>'[2]26'!E77</f>
        <v>0</v>
      </c>
      <c r="F75" s="15">
        <f t="shared" si="16"/>
        <v>72</v>
      </c>
      <c r="G75" s="200">
        <f>'[2]26'!H77</f>
        <v>-0.1</v>
      </c>
      <c r="H75" s="201">
        <f>'[2]26'!I77</f>
        <v>0</v>
      </c>
      <c r="I75" s="201">
        <f>'[2]26'!J77</f>
        <v>0</v>
      </c>
      <c r="J75" s="201">
        <f>'[2]26'!K77</f>
        <v>0</v>
      </c>
      <c r="K75" s="15">
        <f t="shared" si="13"/>
        <v>-0.1</v>
      </c>
      <c r="L75" s="18">
        <f>frq!C75</f>
        <v>1</v>
      </c>
      <c r="M75" s="125">
        <f t="shared" si="14"/>
        <v>-0.1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-0.1</v>
      </c>
      <c r="R75" s="18">
        <v>0</v>
      </c>
      <c r="S75" s="18"/>
    </row>
    <row r="76" spans="1:19">
      <c r="A76" s="8" t="s">
        <v>118</v>
      </c>
      <c r="B76" s="200">
        <f>'[2]26'!B78</f>
        <v>42</v>
      </c>
      <c r="C76" s="201">
        <f>'[2]26'!C78</f>
        <v>30</v>
      </c>
      <c r="D76" s="201">
        <f>'[2]26'!D78</f>
        <v>0</v>
      </c>
      <c r="E76" s="201">
        <f>'[2]26'!E78</f>
        <v>0</v>
      </c>
      <c r="F76" s="15">
        <f t="shared" si="16"/>
        <v>72</v>
      </c>
      <c r="G76" s="200">
        <f>'[2]26'!H78</f>
        <v>-0.1</v>
      </c>
      <c r="H76" s="201">
        <f>'[2]26'!I78</f>
        <v>0</v>
      </c>
      <c r="I76" s="201">
        <f>'[2]26'!J78</f>
        <v>0</v>
      </c>
      <c r="J76" s="201">
        <f>'[2]26'!K78</f>
        <v>0</v>
      </c>
      <c r="K76" s="15">
        <f t="shared" si="13"/>
        <v>-0.1</v>
      </c>
      <c r="L76" s="18">
        <f>frq!C76</f>
        <v>1</v>
      </c>
      <c r="M76" s="125">
        <f t="shared" si="14"/>
        <v>-0.1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-0.1</v>
      </c>
      <c r="R76" s="18">
        <v>0</v>
      </c>
      <c r="S76" s="18"/>
    </row>
    <row r="77" spans="1:19">
      <c r="A77" s="8" t="s">
        <v>119</v>
      </c>
      <c r="B77" s="200">
        <f>'[2]26'!B79</f>
        <v>42</v>
      </c>
      <c r="C77" s="201">
        <f>'[2]26'!C79</f>
        <v>30</v>
      </c>
      <c r="D77" s="201">
        <f>'[2]26'!D79</f>
        <v>0</v>
      </c>
      <c r="E77" s="201">
        <f>'[2]26'!E79</f>
        <v>0</v>
      </c>
      <c r="F77" s="15">
        <f t="shared" si="16"/>
        <v>72</v>
      </c>
      <c r="G77" s="200">
        <f>'[2]26'!H79</f>
        <v>-0.1</v>
      </c>
      <c r="H77" s="201">
        <f>'[2]26'!I79</f>
        <v>0</v>
      </c>
      <c r="I77" s="201">
        <f>'[2]26'!J79</f>
        <v>0</v>
      </c>
      <c r="J77" s="201">
        <f>'[2]26'!K79</f>
        <v>0</v>
      </c>
      <c r="K77" s="15">
        <f t="shared" si="13"/>
        <v>-0.1</v>
      </c>
      <c r="L77" s="18">
        <f>frq!C77</f>
        <v>1</v>
      </c>
      <c r="M77" s="125">
        <f t="shared" si="14"/>
        <v>-0.1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-0.1</v>
      </c>
      <c r="R77" s="18">
        <v>0</v>
      </c>
      <c r="S77" s="18"/>
    </row>
    <row r="78" spans="1:19">
      <c r="A78" s="8" t="s">
        <v>120</v>
      </c>
      <c r="B78" s="200">
        <f>'[2]26'!B80</f>
        <v>42</v>
      </c>
      <c r="C78" s="201">
        <f>'[2]26'!C80</f>
        <v>30</v>
      </c>
      <c r="D78" s="201">
        <f>'[2]26'!D80</f>
        <v>0</v>
      </c>
      <c r="E78" s="201">
        <f>'[2]26'!E80</f>
        <v>0</v>
      </c>
      <c r="F78" s="15">
        <f t="shared" si="16"/>
        <v>72</v>
      </c>
      <c r="G78" s="200">
        <f>'[2]26'!H80</f>
        <v>-0.1</v>
      </c>
      <c r="H78" s="201">
        <f>'[2]26'!I80</f>
        <v>0</v>
      </c>
      <c r="I78" s="201">
        <f>'[2]26'!J80</f>
        <v>0</v>
      </c>
      <c r="J78" s="201">
        <f>'[2]26'!K80</f>
        <v>0</v>
      </c>
      <c r="K78" s="15">
        <f t="shared" si="13"/>
        <v>-0.1</v>
      </c>
      <c r="L78" s="18">
        <f>frq!C78</f>
        <v>1</v>
      </c>
      <c r="M78" s="125">
        <f t="shared" si="14"/>
        <v>-0.1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-0.1</v>
      </c>
      <c r="R78" s="18">
        <v>0</v>
      </c>
      <c r="S78" s="18"/>
    </row>
    <row r="79" spans="1:19">
      <c r="A79" s="8" t="s">
        <v>121</v>
      </c>
      <c r="B79" s="200">
        <f>'[2]26'!B81</f>
        <v>42</v>
      </c>
      <c r="C79" s="201">
        <f>'[2]26'!C81</f>
        <v>30</v>
      </c>
      <c r="D79" s="201">
        <f>'[2]26'!D81</f>
        <v>0</v>
      </c>
      <c r="E79" s="201">
        <f>'[2]26'!E81</f>
        <v>0</v>
      </c>
      <c r="F79" s="15">
        <f t="shared" si="16"/>
        <v>72</v>
      </c>
      <c r="G79" s="200">
        <f>'[2]26'!H81</f>
        <v>-0.1</v>
      </c>
      <c r="H79" s="201">
        <f>'[2]26'!I81</f>
        <v>0</v>
      </c>
      <c r="I79" s="201">
        <f>'[2]26'!J81</f>
        <v>0</v>
      </c>
      <c r="J79" s="201">
        <f>'[2]26'!K81</f>
        <v>0</v>
      </c>
      <c r="K79" s="15">
        <f t="shared" si="13"/>
        <v>-0.1</v>
      </c>
      <c r="L79" s="18">
        <f>frq!C79</f>
        <v>1</v>
      </c>
      <c r="M79" s="125">
        <f t="shared" si="14"/>
        <v>-0.1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-0.1</v>
      </c>
      <c r="R79" s="18">
        <v>0</v>
      </c>
      <c r="S79" s="18"/>
    </row>
    <row r="80" spans="1:19">
      <c r="A80" s="8" t="s">
        <v>122</v>
      </c>
      <c r="B80" s="200">
        <f>'[2]26'!B82</f>
        <v>42</v>
      </c>
      <c r="C80" s="201">
        <f>'[2]26'!C82</f>
        <v>30</v>
      </c>
      <c r="D80" s="201">
        <f>'[2]26'!D82</f>
        <v>0</v>
      </c>
      <c r="E80" s="201">
        <f>'[2]26'!E82</f>
        <v>0</v>
      </c>
      <c r="F80" s="15">
        <f t="shared" si="16"/>
        <v>72</v>
      </c>
      <c r="G80" s="200">
        <f>'[2]26'!H82</f>
        <v>-0.1</v>
      </c>
      <c r="H80" s="201">
        <f>'[2]26'!I82</f>
        <v>0</v>
      </c>
      <c r="I80" s="201">
        <f>'[2]26'!J82</f>
        <v>0</v>
      </c>
      <c r="J80" s="201">
        <f>'[2]26'!K82</f>
        <v>0</v>
      </c>
      <c r="K80" s="15">
        <f t="shared" si="13"/>
        <v>-0.1</v>
      </c>
      <c r="L80" s="18">
        <f>frq!C80</f>
        <v>1</v>
      </c>
      <c r="M80" s="125">
        <f t="shared" si="14"/>
        <v>-0.1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-0.1</v>
      </c>
      <c r="R80" s="18">
        <v>0</v>
      </c>
      <c r="S80" s="18"/>
    </row>
    <row r="81" spans="1:19">
      <c r="A81" s="8" t="s">
        <v>123</v>
      </c>
      <c r="B81" s="200">
        <f>'[2]26'!B83</f>
        <v>42</v>
      </c>
      <c r="C81" s="201">
        <f>'[2]26'!C83</f>
        <v>30</v>
      </c>
      <c r="D81" s="201">
        <f>'[2]26'!D83</f>
        <v>0</v>
      </c>
      <c r="E81" s="201">
        <f>'[2]26'!E83</f>
        <v>0</v>
      </c>
      <c r="F81" s="15">
        <f t="shared" si="16"/>
        <v>72</v>
      </c>
      <c r="G81" s="200">
        <f>'[2]26'!H83</f>
        <v>-0.1</v>
      </c>
      <c r="H81" s="201">
        <f>'[2]26'!I83</f>
        <v>0</v>
      </c>
      <c r="I81" s="201">
        <f>'[2]26'!J83</f>
        <v>0</v>
      </c>
      <c r="J81" s="201">
        <f>'[2]26'!K83</f>
        <v>0</v>
      </c>
      <c r="K81" s="15">
        <f t="shared" si="13"/>
        <v>-0.1</v>
      </c>
      <c r="L81" s="18">
        <f>frq!C81</f>
        <v>1</v>
      </c>
      <c r="M81" s="125">
        <f t="shared" si="14"/>
        <v>-0.1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-0.1</v>
      </c>
      <c r="R81" s="18">
        <v>0</v>
      </c>
      <c r="S81" s="18"/>
    </row>
    <row r="82" spans="1:19">
      <c r="A82" s="8" t="s">
        <v>124</v>
      </c>
      <c r="B82" s="200">
        <f>'[2]26'!B84</f>
        <v>42</v>
      </c>
      <c r="C82" s="201">
        <f>'[2]26'!C84</f>
        <v>30</v>
      </c>
      <c r="D82" s="201">
        <f>'[2]26'!D84</f>
        <v>0</v>
      </c>
      <c r="E82" s="201">
        <f>'[2]26'!E84</f>
        <v>0</v>
      </c>
      <c r="F82" s="15">
        <f t="shared" si="16"/>
        <v>72</v>
      </c>
      <c r="G82" s="200">
        <f>'[2]26'!H84</f>
        <v>-0.1</v>
      </c>
      <c r="H82" s="201">
        <f>'[2]26'!I84</f>
        <v>0</v>
      </c>
      <c r="I82" s="201">
        <f>'[2]26'!J84</f>
        <v>0</v>
      </c>
      <c r="J82" s="201">
        <f>'[2]26'!K84</f>
        <v>0</v>
      </c>
      <c r="K82" s="15">
        <f t="shared" si="13"/>
        <v>-0.1</v>
      </c>
      <c r="L82" s="18">
        <f>frq!C82</f>
        <v>1</v>
      </c>
      <c r="M82" s="125">
        <f t="shared" si="14"/>
        <v>-0.1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-0.1</v>
      </c>
      <c r="R82" s="18">
        <v>0</v>
      </c>
      <c r="S82" s="18"/>
    </row>
    <row r="83" spans="1:19">
      <c r="A83" s="8" t="s">
        <v>125</v>
      </c>
      <c r="B83" s="200">
        <f>'[2]26'!B85</f>
        <v>42</v>
      </c>
      <c r="C83" s="201">
        <f>'[2]26'!C85</f>
        <v>30</v>
      </c>
      <c r="D83" s="201">
        <f>'[2]26'!D85</f>
        <v>0</v>
      </c>
      <c r="E83" s="201">
        <f>'[2]26'!E85</f>
        <v>0</v>
      </c>
      <c r="F83" s="15">
        <f t="shared" si="16"/>
        <v>72</v>
      </c>
      <c r="G83" s="200">
        <f>'[2]26'!H85</f>
        <v>0</v>
      </c>
      <c r="H83" s="201">
        <f>'[2]26'!I85</f>
        <v>0</v>
      </c>
      <c r="I83" s="201">
        <f>'[2]26'!J85</f>
        <v>0</v>
      </c>
      <c r="J83" s="201">
        <f>'[2]26'!K85</f>
        <v>0</v>
      </c>
      <c r="K83" s="15">
        <f t="shared" si="13"/>
        <v>0</v>
      </c>
      <c r="L83" s="18">
        <f>frq!C83</f>
        <v>1</v>
      </c>
      <c r="M83" s="125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  <c r="S83" s="18"/>
    </row>
    <row r="84" spans="1:19">
      <c r="A84" s="8" t="s">
        <v>126</v>
      </c>
      <c r="B84" s="200">
        <f>'[2]26'!B86</f>
        <v>42</v>
      </c>
      <c r="C84" s="201">
        <f>'[2]26'!C86</f>
        <v>30</v>
      </c>
      <c r="D84" s="201">
        <f>'[2]26'!D86</f>
        <v>0</v>
      </c>
      <c r="E84" s="201">
        <f>'[2]26'!E86</f>
        <v>0</v>
      </c>
      <c r="F84" s="15">
        <f t="shared" si="16"/>
        <v>72</v>
      </c>
      <c r="G84" s="200">
        <f>'[2]26'!H86</f>
        <v>0</v>
      </c>
      <c r="H84" s="201">
        <f>'[2]26'!I86</f>
        <v>0</v>
      </c>
      <c r="I84" s="201">
        <f>'[2]26'!J86</f>
        <v>0</v>
      </c>
      <c r="J84" s="201">
        <f>'[2]26'!K86</f>
        <v>0</v>
      </c>
      <c r="K84" s="15">
        <f t="shared" si="13"/>
        <v>0</v>
      </c>
      <c r="L84" s="18">
        <f>frq!C84</f>
        <v>1</v>
      </c>
      <c r="M84" s="125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  <c r="S84" s="18"/>
    </row>
    <row r="85" spans="1:19">
      <c r="A85" s="8" t="s">
        <v>127</v>
      </c>
      <c r="B85" s="200">
        <f>'[2]26'!B87</f>
        <v>42</v>
      </c>
      <c r="C85" s="201">
        <f>'[2]26'!C87</f>
        <v>30</v>
      </c>
      <c r="D85" s="201">
        <f>'[2]26'!D87</f>
        <v>0</v>
      </c>
      <c r="E85" s="201">
        <f>'[2]26'!E87</f>
        <v>0</v>
      </c>
      <c r="F85" s="15">
        <f t="shared" si="16"/>
        <v>72</v>
      </c>
      <c r="G85" s="200">
        <f>'[2]26'!H87</f>
        <v>0</v>
      </c>
      <c r="H85" s="201">
        <f>'[2]26'!I87</f>
        <v>0</v>
      </c>
      <c r="I85" s="201">
        <f>'[2]26'!J87</f>
        <v>0</v>
      </c>
      <c r="J85" s="201">
        <f>'[2]26'!K87</f>
        <v>0</v>
      </c>
      <c r="K85" s="15">
        <f t="shared" si="13"/>
        <v>0</v>
      </c>
      <c r="L85" s="18">
        <f>frq!C85</f>
        <v>1</v>
      </c>
      <c r="M85" s="125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  <c r="S85" s="18"/>
    </row>
    <row r="86" spans="1:19">
      <c r="A86" s="8" t="s">
        <v>128</v>
      </c>
      <c r="B86" s="200">
        <f>'[2]26'!B88</f>
        <v>42</v>
      </c>
      <c r="C86" s="201">
        <f>'[2]26'!C88</f>
        <v>30</v>
      </c>
      <c r="D86" s="201">
        <f>'[2]26'!D88</f>
        <v>0</v>
      </c>
      <c r="E86" s="201">
        <f>'[2]26'!E88</f>
        <v>0</v>
      </c>
      <c r="F86" s="15">
        <f t="shared" si="16"/>
        <v>72</v>
      </c>
      <c r="G86" s="200">
        <f>'[2]26'!H88</f>
        <v>0</v>
      </c>
      <c r="H86" s="201">
        <f>'[2]26'!I88</f>
        <v>0</v>
      </c>
      <c r="I86" s="201">
        <f>'[2]26'!J88</f>
        <v>0</v>
      </c>
      <c r="J86" s="201">
        <f>'[2]26'!K88</f>
        <v>0</v>
      </c>
      <c r="K86" s="15">
        <f t="shared" si="13"/>
        <v>0</v>
      </c>
      <c r="L86" s="18">
        <f>frq!C86</f>
        <v>1</v>
      </c>
      <c r="M86" s="125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  <c r="S86" s="18"/>
    </row>
    <row r="87" spans="1:19">
      <c r="A87" s="8" t="s">
        <v>129</v>
      </c>
      <c r="B87" s="200">
        <f>'[2]26'!B89</f>
        <v>42</v>
      </c>
      <c r="C87" s="201">
        <f>'[2]26'!C89</f>
        <v>30</v>
      </c>
      <c r="D87" s="201">
        <f>'[2]26'!D89</f>
        <v>0</v>
      </c>
      <c r="E87" s="201">
        <f>'[2]26'!E89</f>
        <v>0</v>
      </c>
      <c r="F87" s="15">
        <f t="shared" si="16"/>
        <v>72</v>
      </c>
      <c r="G87" s="200">
        <f>'[2]26'!H89</f>
        <v>0</v>
      </c>
      <c r="H87" s="201">
        <f>'[2]26'!I89</f>
        <v>0</v>
      </c>
      <c r="I87" s="201">
        <f>'[2]26'!J89</f>
        <v>0</v>
      </c>
      <c r="J87" s="201">
        <f>'[2]26'!K89</f>
        <v>0</v>
      </c>
      <c r="K87" s="15">
        <f t="shared" si="13"/>
        <v>0</v>
      </c>
      <c r="L87" s="18">
        <f>frq!C87</f>
        <v>1</v>
      </c>
      <c r="M87" s="125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  <c r="S87" s="18"/>
    </row>
    <row r="88" spans="1:19">
      <c r="A88" s="8" t="s">
        <v>130</v>
      </c>
      <c r="B88" s="200">
        <f>'[2]26'!B90</f>
        <v>42</v>
      </c>
      <c r="C88" s="201">
        <f>'[2]26'!C90</f>
        <v>30</v>
      </c>
      <c r="D88" s="201">
        <f>'[2]26'!D90</f>
        <v>0</v>
      </c>
      <c r="E88" s="201">
        <f>'[2]26'!E90</f>
        <v>0</v>
      </c>
      <c r="F88" s="15">
        <f t="shared" si="16"/>
        <v>72</v>
      </c>
      <c r="G88" s="200">
        <f>'[2]26'!H90</f>
        <v>0</v>
      </c>
      <c r="H88" s="201">
        <f>'[2]26'!I90</f>
        <v>0</v>
      </c>
      <c r="I88" s="201">
        <f>'[2]26'!J90</f>
        <v>0</v>
      </c>
      <c r="J88" s="201">
        <f>'[2]26'!K90</f>
        <v>0</v>
      </c>
      <c r="K88" s="15">
        <f t="shared" si="13"/>
        <v>0</v>
      </c>
      <c r="L88" s="18">
        <f>frq!C88</f>
        <v>1</v>
      </c>
      <c r="M88" s="125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  <c r="S88" s="18"/>
    </row>
    <row r="89" spans="1:19">
      <c r="A89" s="8" t="s">
        <v>131</v>
      </c>
      <c r="B89" s="200">
        <f>'[2]26'!B91</f>
        <v>42</v>
      </c>
      <c r="C89" s="201">
        <f>'[2]26'!C91</f>
        <v>30</v>
      </c>
      <c r="D89" s="201">
        <f>'[2]26'!D91</f>
        <v>0</v>
      </c>
      <c r="E89" s="201">
        <f>'[2]26'!E91</f>
        <v>0</v>
      </c>
      <c r="F89" s="15">
        <f t="shared" si="16"/>
        <v>72</v>
      </c>
      <c r="G89" s="200">
        <f>'[2]26'!H91</f>
        <v>0</v>
      </c>
      <c r="H89" s="201">
        <f>'[2]26'!I91</f>
        <v>0</v>
      </c>
      <c r="I89" s="201">
        <f>'[2]26'!J91</f>
        <v>0</v>
      </c>
      <c r="J89" s="201">
        <f>'[2]26'!K91</f>
        <v>0</v>
      </c>
      <c r="K89" s="15">
        <f t="shared" si="13"/>
        <v>0</v>
      </c>
      <c r="L89" s="18">
        <f>frq!C89</f>
        <v>1</v>
      </c>
      <c r="M89" s="125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  <c r="S89" s="18"/>
    </row>
    <row r="90" spans="1:19">
      <c r="A90" s="8" t="s">
        <v>132</v>
      </c>
      <c r="B90" s="200">
        <f>'[2]26'!B92</f>
        <v>42</v>
      </c>
      <c r="C90" s="201">
        <f>'[2]26'!C92</f>
        <v>30</v>
      </c>
      <c r="D90" s="201">
        <f>'[2]26'!D92</f>
        <v>0</v>
      </c>
      <c r="E90" s="201">
        <f>'[2]26'!E92</f>
        <v>0</v>
      </c>
      <c r="F90" s="15">
        <f t="shared" si="16"/>
        <v>72</v>
      </c>
      <c r="G90" s="200">
        <f>'[2]26'!H92</f>
        <v>0</v>
      </c>
      <c r="H90" s="201">
        <f>'[2]26'!I92</f>
        <v>0</v>
      </c>
      <c r="I90" s="201">
        <f>'[2]26'!J92</f>
        <v>0</v>
      </c>
      <c r="J90" s="201">
        <f>'[2]26'!K92</f>
        <v>0</v>
      </c>
      <c r="K90" s="15">
        <f t="shared" si="13"/>
        <v>0</v>
      </c>
      <c r="L90" s="18">
        <f>frq!C90</f>
        <v>1</v>
      </c>
      <c r="M90" s="125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  <c r="S90" s="18"/>
    </row>
    <row r="91" spans="1:19">
      <c r="A91" s="8" t="s">
        <v>133</v>
      </c>
      <c r="B91" s="200">
        <f>'[2]26'!B93</f>
        <v>42</v>
      </c>
      <c r="C91" s="201">
        <f>'[2]26'!C93</f>
        <v>30</v>
      </c>
      <c r="D91" s="201">
        <f>'[2]26'!D93</f>
        <v>0</v>
      </c>
      <c r="E91" s="201">
        <f>'[2]26'!E93</f>
        <v>0</v>
      </c>
      <c r="F91" s="15">
        <f t="shared" si="16"/>
        <v>72</v>
      </c>
      <c r="G91" s="200">
        <f>'[2]26'!H93</f>
        <v>-0.1</v>
      </c>
      <c r="H91" s="201">
        <f>'[2]26'!I93</f>
        <v>0</v>
      </c>
      <c r="I91" s="201">
        <f>'[2]26'!J93</f>
        <v>0</v>
      </c>
      <c r="J91" s="201">
        <f>'[2]26'!K93</f>
        <v>0</v>
      </c>
      <c r="K91" s="15">
        <f t="shared" si="13"/>
        <v>-0.1</v>
      </c>
      <c r="L91" s="18">
        <f>frq!C91</f>
        <v>1</v>
      </c>
      <c r="M91" s="125">
        <f t="shared" si="14"/>
        <v>-0.1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-0.1</v>
      </c>
      <c r="R91" s="18">
        <v>0</v>
      </c>
      <c r="S91" s="18"/>
    </row>
    <row r="92" spans="1:19">
      <c r="A92" s="8" t="s">
        <v>134</v>
      </c>
      <c r="B92" s="200">
        <f>'[2]26'!B94</f>
        <v>42</v>
      </c>
      <c r="C92" s="201">
        <f>'[2]26'!C94</f>
        <v>30</v>
      </c>
      <c r="D92" s="201">
        <f>'[2]26'!D94</f>
        <v>0</v>
      </c>
      <c r="E92" s="201">
        <f>'[2]26'!E94</f>
        <v>0</v>
      </c>
      <c r="F92" s="15">
        <f t="shared" si="16"/>
        <v>72</v>
      </c>
      <c r="G92" s="200">
        <f>'[2]26'!H94</f>
        <v>-0.1</v>
      </c>
      <c r="H92" s="201">
        <f>'[2]26'!I94</f>
        <v>0</v>
      </c>
      <c r="I92" s="201">
        <f>'[2]26'!J94</f>
        <v>0</v>
      </c>
      <c r="J92" s="201">
        <f>'[2]26'!K94</f>
        <v>0</v>
      </c>
      <c r="K92" s="15">
        <f t="shared" si="13"/>
        <v>-0.1</v>
      </c>
      <c r="L92" s="18">
        <f>frq!C92</f>
        <v>1</v>
      </c>
      <c r="M92" s="125">
        <f t="shared" si="14"/>
        <v>-0.1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-0.1</v>
      </c>
      <c r="R92" s="18">
        <v>0</v>
      </c>
      <c r="S92" s="18"/>
    </row>
    <row r="93" spans="1:19">
      <c r="A93" s="8" t="s">
        <v>135</v>
      </c>
      <c r="B93" s="200">
        <f>'[2]26'!B95</f>
        <v>42</v>
      </c>
      <c r="C93" s="201">
        <f>'[2]26'!C95</f>
        <v>30</v>
      </c>
      <c r="D93" s="201">
        <f>'[2]26'!D95</f>
        <v>0</v>
      </c>
      <c r="E93" s="201">
        <f>'[2]26'!E95</f>
        <v>0</v>
      </c>
      <c r="F93" s="15">
        <f t="shared" si="16"/>
        <v>72</v>
      </c>
      <c r="G93" s="200">
        <f>'[2]26'!H95</f>
        <v>-0.1</v>
      </c>
      <c r="H93" s="201">
        <f>'[2]26'!I95</f>
        <v>0</v>
      </c>
      <c r="I93" s="201">
        <f>'[2]26'!J95</f>
        <v>0</v>
      </c>
      <c r="J93" s="201">
        <f>'[2]26'!K95</f>
        <v>0</v>
      </c>
      <c r="K93" s="15">
        <f t="shared" si="13"/>
        <v>-0.1</v>
      </c>
      <c r="L93" s="18">
        <f>frq!C93</f>
        <v>1</v>
      </c>
      <c r="M93" s="125">
        <f t="shared" si="14"/>
        <v>-0.1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-0.1</v>
      </c>
      <c r="R93" s="18">
        <v>0</v>
      </c>
      <c r="S93" s="18"/>
    </row>
    <row r="94" spans="1:19">
      <c r="A94" s="8" t="s">
        <v>136</v>
      </c>
      <c r="B94" s="200">
        <f>'[2]26'!B96</f>
        <v>42</v>
      </c>
      <c r="C94" s="201">
        <f>'[2]26'!C96</f>
        <v>30</v>
      </c>
      <c r="D94" s="201">
        <f>'[2]26'!D96</f>
        <v>0</v>
      </c>
      <c r="E94" s="201">
        <f>'[2]26'!E96</f>
        <v>0</v>
      </c>
      <c r="F94" s="15">
        <f t="shared" si="16"/>
        <v>72</v>
      </c>
      <c r="G94" s="200">
        <f>'[2]26'!H96</f>
        <v>-0.1</v>
      </c>
      <c r="H94" s="201">
        <f>'[2]26'!I96</f>
        <v>0</v>
      </c>
      <c r="I94" s="201">
        <f>'[2]26'!J96</f>
        <v>0</v>
      </c>
      <c r="J94" s="201">
        <f>'[2]26'!K96</f>
        <v>0</v>
      </c>
      <c r="K94" s="15">
        <f t="shared" si="13"/>
        <v>-0.1</v>
      </c>
      <c r="L94" s="18">
        <f>frq!C94</f>
        <v>1</v>
      </c>
      <c r="M94" s="125">
        <f t="shared" si="14"/>
        <v>-0.1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-0.1</v>
      </c>
      <c r="R94" s="18">
        <v>0</v>
      </c>
      <c r="S94" s="18"/>
    </row>
    <row r="95" spans="1:19">
      <c r="A95" s="8" t="s">
        <v>137</v>
      </c>
      <c r="B95" s="200">
        <f>'[2]26'!B97</f>
        <v>42</v>
      </c>
      <c r="C95" s="201">
        <f>'[2]26'!C97</f>
        <v>30</v>
      </c>
      <c r="D95" s="201">
        <f>'[2]26'!D97</f>
        <v>0</v>
      </c>
      <c r="E95" s="201">
        <f>'[2]26'!E97</f>
        <v>0</v>
      </c>
      <c r="F95" s="15">
        <f t="shared" si="16"/>
        <v>72</v>
      </c>
      <c r="G95" s="200">
        <f>'[2]26'!H97</f>
        <v>-0.1</v>
      </c>
      <c r="H95" s="201">
        <f>'[2]26'!I97</f>
        <v>0</v>
      </c>
      <c r="I95" s="201">
        <f>'[2]26'!J97</f>
        <v>0</v>
      </c>
      <c r="J95" s="201">
        <f>'[2]26'!K97</f>
        <v>0</v>
      </c>
      <c r="K95" s="15">
        <f t="shared" si="13"/>
        <v>-0.1</v>
      </c>
      <c r="L95" s="18">
        <f>frq!C95</f>
        <v>1</v>
      </c>
      <c r="M95" s="125">
        <f t="shared" si="14"/>
        <v>-0.1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-0.1</v>
      </c>
      <c r="R95" s="18">
        <v>0</v>
      </c>
      <c r="S95" s="18"/>
    </row>
    <row r="96" spans="1:19">
      <c r="A96" s="8" t="s">
        <v>138</v>
      </c>
      <c r="B96" s="200">
        <f>'[2]26'!B98</f>
        <v>42</v>
      </c>
      <c r="C96" s="201">
        <f>'[2]26'!C98</f>
        <v>30</v>
      </c>
      <c r="D96" s="201">
        <f>'[2]26'!D98</f>
        <v>0</v>
      </c>
      <c r="E96" s="201">
        <f>'[2]26'!E98</f>
        <v>0</v>
      </c>
      <c r="F96" s="15">
        <f t="shared" si="16"/>
        <v>72</v>
      </c>
      <c r="G96" s="200">
        <f>'[2]26'!H98</f>
        <v>-0.1</v>
      </c>
      <c r="H96" s="201">
        <f>'[2]26'!I98</f>
        <v>0</v>
      </c>
      <c r="I96" s="201">
        <f>'[2]26'!J98</f>
        <v>0</v>
      </c>
      <c r="J96" s="201">
        <f>'[2]26'!K98</f>
        <v>0</v>
      </c>
      <c r="K96" s="15">
        <f t="shared" si="13"/>
        <v>-0.1</v>
      </c>
      <c r="L96" s="18">
        <f>frq!C96</f>
        <v>1</v>
      </c>
      <c r="M96" s="125">
        <f t="shared" si="14"/>
        <v>-0.1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-0.1</v>
      </c>
      <c r="R96" s="18">
        <v>0</v>
      </c>
      <c r="S96" s="18"/>
    </row>
    <row r="97" spans="1:19">
      <c r="A97" s="8" t="s">
        <v>139</v>
      </c>
      <c r="B97" s="200">
        <f>'[2]26'!B99</f>
        <v>42</v>
      </c>
      <c r="C97" s="201">
        <f>'[2]26'!C99</f>
        <v>30</v>
      </c>
      <c r="D97" s="201">
        <f>'[2]26'!D99</f>
        <v>0</v>
      </c>
      <c r="E97" s="201">
        <f>'[2]26'!E99</f>
        <v>0</v>
      </c>
      <c r="F97" s="15">
        <f t="shared" si="16"/>
        <v>72</v>
      </c>
      <c r="G97" s="200">
        <f>'[2]26'!H99</f>
        <v>-0.1</v>
      </c>
      <c r="H97" s="201">
        <f>'[2]26'!I99</f>
        <v>0</v>
      </c>
      <c r="I97" s="201">
        <f>'[2]26'!J99</f>
        <v>0</v>
      </c>
      <c r="J97" s="201">
        <f>'[2]26'!K99</f>
        <v>0</v>
      </c>
      <c r="K97" s="15">
        <f t="shared" si="13"/>
        <v>-0.1</v>
      </c>
      <c r="L97" s="18">
        <f>frq!C97</f>
        <v>1</v>
      </c>
      <c r="M97" s="125">
        <f t="shared" si="14"/>
        <v>-0.1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-0.1</v>
      </c>
      <c r="R97" s="18">
        <v>0</v>
      </c>
      <c r="S97" s="18"/>
    </row>
    <row r="98" spans="1:19" ht="15.75" thickBot="1">
      <c r="A98" s="8" t="s">
        <v>140</v>
      </c>
      <c r="B98" s="200">
        <f>'[2]26'!B100</f>
        <v>42</v>
      </c>
      <c r="C98" s="201">
        <f>'[2]26'!C100</f>
        <v>30</v>
      </c>
      <c r="D98" s="201">
        <f>'[2]26'!D100</f>
        <v>0</v>
      </c>
      <c r="E98" s="201">
        <f>'[2]26'!E100</f>
        <v>0</v>
      </c>
      <c r="F98" s="15">
        <f t="shared" si="16"/>
        <v>72</v>
      </c>
      <c r="G98" s="200">
        <f>'[2]26'!H100</f>
        <v>-0.1</v>
      </c>
      <c r="H98" s="201">
        <f>'[2]26'!I100</f>
        <v>0</v>
      </c>
      <c r="I98" s="201">
        <f>'[2]26'!J100</f>
        <v>0</v>
      </c>
      <c r="J98" s="201">
        <f>'[2]26'!K100</f>
        <v>0</v>
      </c>
      <c r="K98" s="15">
        <f t="shared" si="13"/>
        <v>-0.1</v>
      </c>
      <c r="L98" s="18">
        <f>frq!C98</f>
        <v>1</v>
      </c>
      <c r="M98" s="125">
        <f t="shared" si="14"/>
        <v>-0.1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-0.1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0.54600000000000004</v>
      </c>
      <c r="C99" s="128">
        <f t="shared" si="17"/>
        <v>1.05</v>
      </c>
      <c r="D99" s="128">
        <f t="shared" si="17"/>
        <v>0</v>
      </c>
      <c r="E99" s="128">
        <f t="shared" si="17"/>
        <v>0</v>
      </c>
      <c r="F99" s="128">
        <f t="shared" si="17"/>
        <v>1.5960000000000001</v>
      </c>
      <c r="G99" s="128">
        <f t="shared" si="17"/>
        <v>-9.750000000000005E-4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-9.750000000000005E-4</v>
      </c>
      <c r="L99" s="128">
        <f t="shared" si="17"/>
        <v>2.4E-2</v>
      </c>
      <c r="M99" s="128">
        <f t="shared" si="17"/>
        <v>-9.750000000000005E-4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-9.750000000000005E-4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45622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1020</v>
      </c>
      <c r="G3" s="16">
        <f>'[3]26'!G5</f>
        <v>0</v>
      </c>
      <c r="H3" s="17">
        <f>SUM(B3:G3)</f>
        <v>1340</v>
      </c>
      <c r="I3" s="15">
        <f>'[3]26'!J5</f>
        <v>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1020</v>
      </c>
      <c r="G4" s="16">
        <f>'[3]26'!G6</f>
        <v>0</v>
      </c>
      <c r="H4" s="17">
        <f>SUM(B4:G4)</f>
        <v>1340</v>
      </c>
      <c r="I4" s="15">
        <f>'[3]26'!J6</f>
        <v>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1020</v>
      </c>
      <c r="G5" s="16">
        <f>'[3]26'!G7</f>
        <v>0</v>
      </c>
      <c r="H5" s="17">
        <f t="shared" ref="H5:H68" si="27">SUM(B5:G5)</f>
        <v>1340</v>
      </c>
      <c r="I5" s="15">
        <f>'[3]26'!J7</f>
        <v>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1020</v>
      </c>
      <c r="G6" s="16">
        <f>'[3]26'!G8</f>
        <v>0</v>
      </c>
      <c r="H6" s="17">
        <f t="shared" si="27"/>
        <v>1340</v>
      </c>
      <c r="I6" s="15">
        <f>'[3]26'!J8</f>
        <v>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1020</v>
      </c>
      <c r="G7" s="16">
        <f>'[3]26'!G9</f>
        <v>0</v>
      </c>
      <c r="H7" s="17">
        <f t="shared" si="27"/>
        <v>1340</v>
      </c>
      <c r="I7" s="15">
        <f>'[3]26'!J9</f>
        <v>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1020</v>
      </c>
      <c r="G8" s="16">
        <f>'[3]26'!G10</f>
        <v>0</v>
      </c>
      <c r="H8" s="17">
        <f t="shared" si="27"/>
        <v>1340</v>
      </c>
      <c r="I8" s="15">
        <f>'[3]26'!J10</f>
        <v>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1020</v>
      </c>
      <c r="G9" s="16">
        <f>'[3]26'!G11</f>
        <v>0</v>
      </c>
      <c r="H9" s="17">
        <f t="shared" si="27"/>
        <v>1340</v>
      </c>
      <c r="I9" s="15">
        <f>'[3]26'!J11</f>
        <v>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1020</v>
      </c>
      <c r="G10" s="16">
        <f>'[3]26'!G12</f>
        <v>0</v>
      </c>
      <c r="H10" s="17">
        <f t="shared" si="27"/>
        <v>1340</v>
      </c>
      <c r="I10" s="15">
        <f>'[3]26'!J12</f>
        <v>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1020</v>
      </c>
      <c r="G11" s="16">
        <f>'[3]26'!G13</f>
        <v>0</v>
      </c>
      <c r="H11" s="17">
        <f t="shared" si="27"/>
        <v>1340</v>
      </c>
      <c r="I11" s="15">
        <f>'[3]26'!J13</f>
        <v>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1020</v>
      </c>
      <c r="G12" s="16">
        <f>'[3]26'!G14</f>
        <v>0</v>
      </c>
      <c r="H12" s="17">
        <f t="shared" si="27"/>
        <v>1340</v>
      </c>
      <c r="I12" s="15">
        <f>'[3]26'!J14</f>
        <v>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1020</v>
      </c>
      <c r="G13" s="16">
        <f>'[3]26'!G15</f>
        <v>0</v>
      </c>
      <c r="H13" s="17">
        <f t="shared" si="27"/>
        <v>1340</v>
      </c>
      <c r="I13" s="15">
        <f>'[3]26'!J15</f>
        <v>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1020</v>
      </c>
      <c r="G14" s="16">
        <f>'[3]26'!G16</f>
        <v>0</v>
      </c>
      <c r="H14" s="17">
        <f t="shared" si="27"/>
        <v>1340</v>
      </c>
      <c r="I14" s="15">
        <f>'[3]26'!J16</f>
        <v>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1020</v>
      </c>
      <c r="G15" s="16">
        <f>'[3]26'!G17</f>
        <v>0</v>
      </c>
      <c r="H15" s="17">
        <f t="shared" si="27"/>
        <v>1340</v>
      </c>
      <c r="I15" s="15">
        <f>'[3]26'!J17</f>
        <v>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1020</v>
      </c>
      <c r="G16" s="16">
        <f>'[3]26'!G18</f>
        <v>0</v>
      </c>
      <c r="H16" s="17">
        <f t="shared" si="27"/>
        <v>1340</v>
      </c>
      <c r="I16" s="15">
        <f>'[3]26'!J18</f>
        <v>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1020</v>
      </c>
      <c r="G17" s="16">
        <f>'[3]26'!G19</f>
        <v>0</v>
      </c>
      <c r="H17" s="17">
        <f t="shared" si="27"/>
        <v>1340</v>
      </c>
      <c r="I17" s="15">
        <f>'[3]26'!J19</f>
        <v>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1020</v>
      </c>
      <c r="G18" s="16">
        <f>'[3]26'!G20</f>
        <v>0</v>
      </c>
      <c r="H18" s="17">
        <f t="shared" si="27"/>
        <v>1340</v>
      </c>
      <c r="I18" s="15">
        <f>'[3]26'!J20</f>
        <v>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1020</v>
      </c>
      <c r="G19" s="16">
        <f>'[3]26'!G21</f>
        <v>0</v>
      </c>
      <c r="H19" s="17">
        <f t="shared" si="27"/>
        <v>1340</v>
      </c>
      <c r="I19" s="15">
        <f>'[3]26'!J21</f>
        <v>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1020</v>
      </c>
      <c r="G20" s="16">
        <f>'[3]26'!G22</f>
        <v>0</v>
      </c>
      <c r="H20" s="17">
        <f t="shared" si="27"/>
        <v>1340</v>
      </c>
      <c r="I20" s="15">
        <f>'[3]26'!J22</f>
        <v>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1020</v>
      </c>
      <c r="G21" s="16">
        <f>'[3]26'!G23</f>
        <v>0</v>
      </c>
      <c r="H21" s="17">
        <f t="shared" si="27"/>
        <v>1340</v>
      </c>
      <c r="I21" s="15">
        <f>'[3]26'!J23</f>
        <v>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1020</v>
      </c>
      <c r="G22" s="16">
        <f>'[3]26'!G24</f>
        <v>0</v>
      </c>
      <c r="H22" s="17">
        <f t="shared" si="27"/>
        <v>1340</v>
      </c>
      <c r="I22" s="15">
        <f>'[3]26'!J24</f>
        <v>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1020</v>
      </c>
      <c r="G23" s="16">
        <f>'[3]26'!G25</f>
        <v>0</v>
      </c>
      <c r="H23" s="17">
        <f t="shared" si="27"/>
        <v>1340</v>
      </c>
      <c r="I23" s="15">
        <f>'[3]26'!J25</f>
        <v>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1020</v>
      </c>
      <c r="G24" s="16">
        <f>'[3]26'!G26</f>
        <v>0</v>
      </c>
      <c r="H24" s="17">
        <f t="shared" si="27"/>
        <v>1340</v>
      </c>
      <c r="I24" s="15">
        <f>'[3]26'!J26</f>
        <v>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1020</v>
      </c>
      <c r="G25" s="16">
        <f>'[3]26'!G27</f>
        <v>0</v>
      </c>
      <c r="H25" s="17">
        <f t="shared" si="27"/>
        <v>1340</v>
      </c>
      <c r="I25" s="15">
        <f>'[3]26'!J27</f>
        <v>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1020</v>
      </c>
      <c r="G26" s="16">
        <f>'[3]26'!G28</f>
        <v>0</v>
      </c>
      <c r="H26" s="17">
        <f t="shared" si="27"/>
        <v>1340</v>
      </c>
      <c r="I26" s="15">
        <f>'[3]26'!J28</f>
        <v>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1020</v>
      </c>
      <c r="G27" s="16">
        <f>'[3]26'!G29</f>
        <v>0</v>
      </c>
      <c r="H27" s="17">
        <f t="shared" si="27"/>
        <v>1340</v>
      </c>
      <c r="I27" s="15">
        <f>'[3]26'!J29</f>
        <v>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1020</v>
      </c>
      <c r="G28" s="16">
        <f>'[3]26'!G30</f>
        <v>0</v>
      </c>
      <c r="H28" s="17">
        <f t="shared" si="27"/>
        <v>1340</v>
      </c>
      <c r="I28" s="15">
        <f>'[3]26'!J30</f>
        <v>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1020</v>
      </c>
      <c r="G29" s="16">
        <f>'[3]26'!G31</f>
        <v>0</v>
      </c>
      <c r="H29" s="17">
        <f t="shared" si="27"/>
        <v>1340</v>
      </c>
      <c r="I29" s="15">
        <f>'[3]26'!J31</f>
        <v>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1020</v>
      </c>
      <c r="G30" s="16">
        <f>'[3]26'!G32</f>
        <v>0</v>
      </c>
      <c r="H30" s="17">
        <f t="shared" si="27"/>
        <v>1340</v>
      </c>
      <c r="I30" s="15">
        <f>'[3]26'!J32</f>
        <v>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1020</v>
      </c>
      <c r="G31" s="16">
        <f>'[3]26'!G33</f>
        <v>0</v>
      </c>
      <c r="H31" s="17">
        <f t="shared" si="27"/>
        <v>1340</v>
      </c>
      <c r="I31" s="15">
        <f>'[3]26'!J33</f>
        <v>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1020</v>
      </c>
      <c r="G32" s="16">
        <f>'[3]26'!G34</f>
        <v>0</v>
      </c>
      <c r="H32" s="17">
        <f t="shared" si="27"/>
        <v>1340</v>
      </c>
      <c r="I32" s="15">
        <f>'[3]26'!J34</f>
        <v>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1020</v>
      </c>
      <c r="G33" s="16">
        <f>'[3]26'!G35</f>
        <v>0</v>
      </c>
      <c r="H33" s="17">
        <f t="shared" si="27"/>
        <v>1340</v>
      </c>
      <c r="I33" s="15">
        <f>'[3]26'!J35</f>
        <v>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1020</v>
      </c>
      <c r="G34" s="16">
        <f>'[3]26'!G36</f>
        <v>0</v>
      </c>
      <c r="H34" s="17">
        <f t="shared" si="27"/>
        <v>1340</v>
      </c>
      <c r="I34" s="15">
        <f>'[3]26'!J36</f>
        <v>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1020</v>
      </c>
      <c r="G35" s="16">
        <f>'[3]26'!G37</f>
        <v>0</v>
      </c>
      <c r="H35" s="17">
        <f t="shared" si="27"/>
        <v>1340</v>
      </c>
      <c r="I35" s="15">
        <f>'[3]26'!J37</f>
        <v>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1020</v>
      </c>
      <c r="G36" s="16">
        <f>'[3]26'!G38</f>
        <v>0</v>
      </c>
      <c r="H36" s="17">
        <f t="shared" si="27"/>
        <v>1340</v>
      </c>
      <c r="I36" s="15">
        <f>'[3]26'!J38</f>
        <v>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1020</v>
      </c>
      <c r="G37" s="16">
        <f>'[3]26'!G39</f>
        <v>0</v>
      </c>
      <c r="H37" s="17">
        <f t="shared" si="27"/>
        <v>1340</v>
      </c>
      <c r="I37" s="15">
        <f>'[3]26'!J39</f>
        <v>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1020</v>
      </c>
      <c r="G38" s="16">
        <f>'[3]26'!G40</f>
        <v>0</v>
      </c>
      <c r="H38" s="17">
        <f t="shared" si="27"/>
        <v>1340</v>
      </c>
      <c r="I38" s="15">
        <f>'[3]26'!J40</f>
        <v>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1010</v>
      </c>
      <c r="G39" s="16">
        <f>'[3]26'!G41</f>
        <v>0</v>
      </c>
      <c r="H39" s="17">
        <f t="shared" si="27"/>
        <v>1330</v>
      </c>
      <c r="I39" s="15">
        <f>'[3]26'!J41</f>
        <v>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1010</v>
      </c>
      <c r="G40" s="16">
        <f>'[3]26'!G42</f>
        <v>0</v>
      </c>
      <c r="H40" s="17">
        <f t="shared" si="27"/>
        <v>1330</v>
      </c>
      <c r="I40" s="15">
        <f>'[3]26'!J42</f>
        <v>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1010</v>
      </c>
      <c r="G41" s="16">
        <f>'[3]26'!G43</f>
        <v>0</v>
      </c>
      <c r="H41" s="17">
        <f t="shared" si="27"/>
        <v>1330</v>
      </c>
      <c r="I41" s="15">
        <f>'[3]26'!J43</f>
        <v>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1010</v>
      </c>
      <c r="G42" s="16">
        <f>'[3]26'!G44</f>
        <v>0</v>
      </c>
      <c r="H42" s="17">
        <f t="shared" si="27"/>
        <v>1330</v>
      </c>
      <c r="I42" s="15">
        <f>'[3]26'!J44</f>
        <v>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1010</v>
      </c>
      <c r="G43" s="16">
        <f>'[3]26'!G45</f>
        <v>0</v>
      </c>
      <c r="H43" s="17">
        <f t="shared" si="27"/>
        <v>1330</v>
      </c>
      <c r="I43" s="15">
        <f>'[3]26'!J45</f>
        <v>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1010</v>
      </c>
      <c r="G44" s="16">
        <f>'[3]26'!G46</f>
        <v>0</v>
      </c>
      <c r="H44" s="17">
        <f t="shared" si="27"/>
        <v>1330</v>
      </c>
      <c r="I44" s="15">
        <f>'[3]26'!J46</f>
        <v>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1010</v>
      </c>
      <c r="G45" s="16">
        <f>'[3]26'!G47</f>
        <v>0</v>
      </c>
      <c r="H45" s="17">
        <f t="shared" si="27"/>
        <v>1330</v>
      </c>
      <c r="I45" s="15">
        <f>'[3]26'!J47</f>
        <v>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1010</v>
      </c>
      <c r="G46" s="16">
        <f>'[3]26'!G48</f>
        <v>0</v>
      </c>
      <c r="H46" s="17">
        <f t="shared" si="27"/>
        <v>1330</v>
      </c>
      <c r="I46" s="15">
        <f>'[3]26'!J48</f>
        <v>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1010</v>
      </c>
      <c r="G47" s="16">
        <f>'[3]26'!G49</f>
        <v>0</v>
      </c>
      <c r="H47" s="17">
        <f t="shared" si="27"/>
        <v>1330</v>
      </c>
      <c r="I47" s="15">
        <f>'[3]26'!J49</f>
        <v>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1010</v>
      </c>
      <c r="G48" s="16">
        <f>'[3]26'!G50</f>
        <v>0</v>
      </c>
      <c r="H48" s="17">
        <f t="shared" si="27"/>
        <v>1330</v>
      </c>
      <c r="I48" s="15">
        <f>'[3]26'!J50</f>
        <v>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1010</v>
      </c>
      <c r="G49" s="16">
        <f>'[3]26'!G51</f>
        <v>0</v>
      </c>
      <c r="H49" s="17">
        <f t="shared" si="27"/>
        <v>1330</v>
      </c>
      <c r="I49" s="15">
        <f>'[3]26'!J51</f>
        <v>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1010</v>
      </c>
      <c r="G50" s="16">
        <f>'[3]26'!G52</f>
        <v>0</v>
      </c>
      <c r="H50" s="17">
        <f t="shared" si="27"/>
        <v>1330</v>
      </c>
      <c r="I50" s="15">
        <f>'[3]26'!J52</f>
        <v>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980</v>
      </c>
      <c r="G51" s="16">
        <f>'[3]26'!G53</f>
        <v>0</v>
      </c>
      <c r="H51" s="17">
        <f t="shared" si="27"/>
        <v>1300</v>
      </c>
      <c r="I51" s="15">
        <f>'[3]26'!J53</f>
        <v>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980</v>
      </c>
      <c r="G52" s="16">
        <f>'[3]26'!G54</f>
        <v>0</v>
      </c>
      <c r="H52" s="17">
        <f t="shared" si="27"/>
        <v>1300</v>
      </c>
      <c r="I52" s="15">
        <f>'[3]26'!J54</f>
        <v>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980</v>
      </c>
      <c r="G53" s="16">
        <f>'[3]26'!G55</f>
        <v>0</v>
      </c>
      <c r="H53" s="17">
        <f t="shared" si="27"/>
        <v>1300</v>
      </c>
      <c r="I53" s="15">
        <f>'[3]26'!J55</f>
        <v>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980</v>
      </c>
      <c r="G54" s="16">
        <f>'[3]26'!G56</f>
        <v>0</v>
      </c>
      <c r="H54" s="17">
        <f t="shared" si="27"/>
        <v>1300</v>
      </c>
      <c r="I54" s="15">
        <f>'[3]26'!J56</f>
        <v>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980</v>
      </c>
      <c r="G55" s="16">
        <f>'[3]26'!G57</f>
        <v>0</v>
      </c>
      <c r="H55" s="17">
        <f t="shared" si="27"/>
        <v>1300</v>
      </c>
      <c r="I55" s="15">
        <f>'[3]26'!J57</f>
        <v>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980</v>
      </c>
      <c r="G56" s="16">
        <f>'[3]26'!G58</f>
        <v>0</v>
      </c>
      <c r="H56" s="17">
        <f t="shared" si="27"/>
        <v>1300</v>
      </c>
      <c r="I56" s="15">
        <f>'[3]26'!J58</f>
        <v>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980</v>
      </c>
      <c r="G57" s="16">
        <f>'[3]26'!G59</f>
        <v>0</v>
      </c>
      <c r="H57" s="17">
        <f t="shared" si="27"/>
        <v>1300</v>
      </c>
      <c r="I57" s="15">
        <f>'[3]26'!J59</f>
        <v>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980</v>
      </c>
      <c r="G58" s="16">
        <f>'[3]26'!G60</f>
        <v>0</v>
      </c>
      <c r="H58" s="17">
        <f t="shared" si="27"/>
        <v>1300</v>
      </c>
      <c r="I58" s="15">
        <f>'[3]26'!J60</f>
        <v>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980</v>
      </c>
      <c r="G59" s="16">
        <f>'[3]26'!G61</f>
        <v>0</v>
      </c>
      <c r="H59" s="17">
        <f t="shared" si="27"/>
        <v>1300</v>
      </c>
      <c r="I59" s="15">
        <f>'[3]26'!J61</f>
        <v>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980</v>
      </c>
      <c r="G60" s="16">
        <f>'[3]26'!G62</f>
        <v>0</v>
      </c>
      <c r="H60" s="17">
        <f t="shared" si="27"/>
        <v>1300</v>
      </c>
      <c r="I60" s="15">
        <f>'[3]26'!J62</f>
        <v>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980</v>
      </c>
      <c r="G61" s="16">
        <f>'[3]26'!G63</f>
        <v>0</v>
      </c>
      <c r="H61" s="17">
        <f t="shared" si="27"/>
        <v>1300</v>
      </c>
      <c r="I61" s="15">
        <f>'[3]26'!J63</f>
        <v>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980</v>
      </c>
      <c r="G62" s="16">
        <f>'[3]26'!G64</f>
        <v>0</v>
      </c>
      <c r="H62" s="17">
        <f t="shared" si="27"/>
        <v>1300</v>
      </c>
      <c r="I62" s="15">
        <f>'[3]26'!J64</f>
        <v>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980</v>
      </c>
      <c r="G63" s="16">
        <f>'[3]26'!G65</f>
        <v>0</v>
      </c>
      <c r="H63" s="17">
        <f t="shared" si="27"/>
        <v>1300</v>
      </c>
      <c r="I63" s="15">
        <f>'[3]26'!J65</f>
        <v>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980</v>
      </c>
      <c r="G64" s="16">
        <f>'[3]26'!G66</f>
        <v>0</v>
      </c>
      <c r="H64" s="17">
        <f t="shared" si="27"/>
        <v>1300</v>
      </c>
      <c r="I64" s="15">
        <f>'[3]26'!J66</f>
        <v>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980</v>
      </c>
      <c r="G65" s="16">
        <f>'[3]26'!G67</f>
        <v>0</v>
      </c>
      <c r="H65" s="17">
        <f t="shared" si="27"/>
        <v>1300</v>
      </c>
      <c r="I65" s="15">
        <f>'[3]26'!J67</f>
        <v>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980</v>
      </c>
      <c r="G66" s="16">
        <f>'[3]26'!G68</f>
        <v>0</v>
      </c>
      <c r="H66" s="17">
        <f t="shared" si="27"/>
        <v>1300</v>
      </c>
      <c r="I66" s="15">
        <f>'[3]26'!J68</f>
        <v>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980</v>
      </c>
      <c r="G67" s="16">
        <f>'[3]26'!G69</f>
        <v>0</v>
      </c>
      <c r="H67" s="17">
        <f t="shared" si="27"/>
        <v>1300</v>
      </c>
      <c r="I67" s="15">
        <f>'[3]26'!J69</f>
        <v>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980</v>
      </c>
      <c r="G68" s="16">
        <f>'[3]26'!G70</f>
        <v>0</v>
      </c>
      <c r="H68" s="17">
        <f t="shared" si="27"/>
        <v>1300</v>
      </c>
      <c r="I68" s="15">
        <f>'[3]26'!J70</f>
        <v>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980</v>
      </c>
      <c r="G69" s="16">
        <f>'[3]26'!G71</f>
        <v>0</v>
      </c>
      <c r="H69" s="17">
        <f t="shared" ref="H69:H98" si="59">SUM(B69:G69)</f>
        <v>1300</v>
      </c>
      <c r="I69" s="15">
        <f>'[3]26'!J71</f>
        <v>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980</v>
      </c>
      <c r="G70" s="16">
        <f>'[3]26'!G72</f>
        <v>0</v>
      </c>
      <c r="H70" s="17">
        <f t="shared" si="59"/>
        <v>1300</v>
      </c>
      <c r="I70" s="15">
        <f>'[3]26'!J72</f>
        <v>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980</v>
      </c>
      <c r="G71" s="16">
        <f>'[3]26'!G73</f>
        <v>0</v>
      </c>
      <c r="H71" s="17">
        <f t="shared" si="59"/>
        <v>1300</v>
      </c>
      <c r="I71" s="15">
        <f>'[3]26'!J73</f>
        <v>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980</v>
      </c>
      <c r="G72" s="16">
        <f>'[3]26'!G74</f>
        <v>0</v>
      </c>
      <c r="H72" s="17">
        <f t="shared" si="59"/>
        <v>1300</v>
      </c>
      <c r="I72" s="15">
        <f>'[3]26'!J74</f>
        <v>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980</v>
      </c>
      <c r="G73" s="16">
        <f>'[3]26'!G75</f>
        <v>0</v>
      </c>
      <c r="H73" s="17">
        <f t="shared" si="59"/>
        <v>1300</v>
      </c>
      <c r="I73" s="15">
        <f>'[3]26'!J75</f>
        <v>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980</v>
      </c>
      <c r="G74" s="16">
        <f>'[3]26'!G76</f>
        <v>0</v>
      </c>
      <c r="H74" s="17">
        <f t="shared" si="59"/>
        <v>1300</v>
      </c>
      <c r="I74" s="15">
        <f>'[3]26'!J76</f>
        <v>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1000</v>
      </c>
      <c r="G75" s="16">
        <f>'[3]26'!G77</f>
        <v>0</v>
      </c>
      <c r="H75" s="17">
        <f t="shared" si="59"/>
        <v>1320</v>
      </c>
      <c r="I75" s="15">
        <f>'[3]26'!J77</f>
        <v>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1000</v>
      </c>
      <c r="G76" s="16">
        <f>'[3]26'!G78</f>
        <v>0</v>
      </c>
      <c r="H76" s="17">
        <f t="shared" si="59"/>
        <v>1320</v>
      </c>
      <c r="I76" s="15">
        <f>'[3]26'!J78</f>
        <v>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1000</v>
      </c>
      <c r="G77" s="16">
        <f>'[3]26'!G79</f>
        <v>0</v>
      </c>
      <c r="H77" s="17">
        <f t="shared" si="59"/>
        <v>1320</v>
      </c>
      <c r="I77" s="15">
        <f>'[3]26'!J79</f>
        <v>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1000</v>
      </c>
      <c r="G78" s="16">
        <f>'[3]26'!G80</f>
        <v>0</v>
      </c>
      <c r="H78" s="17">
        <f t="shared" si="59"/>
        <v>1320</v>
      </c>
      <c r="I78" s="15">
        <f>'[3]26'!J80</f>
        <v>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1000</v>
      </c>
      <c r="G79" s="16">
        <f>'[3]26'!G81</f>
        <v>0</v>
      </c>
      <c r="H79" s="17">
        <f t="shared" si="59"/>
        <v>1320</v>
      </c>
      <c r="I79" s="15">
        <f>'[3]26'!J81</f>
        <v>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1000</v>
      </c>
      <c r="G80" s="16">
        <f>'[3]26'!G82</f>
        <v>0</v>
      </c>
      <c r="H80" s="17">
        <f t="shared" si="59"/>
        <v>1320</v>
      </c>
      <c r="I80" s="15">
        <f>'[3]26'!J82</f>
        <v>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1000</v>
      </c>
      <c r="G81" s="16">
        <f>'[3]26'!G83</f>
        <v>0</v>
      </c>
      <c r="H81" s="17">
        <f t="shared" si="59"/>
        <v>1320</v>
      </c>
      <c r="I81" s="15">
        <f>'[3]26'!J83</f>
        <v>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1000</v>
      </c>
      <c r="G82" s="16">
        <f>'[3]26'!G84</f>
        <v>0</v>
      </c>
      <c r="H82" s="17">
        <f t="shared" si="59"/>
        <v>1320</v>
      </c>
      <c r="I82" s="15">
        <f>'[3]26'!J84</f>
        <v>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1000</v>
      </c>
      <c r="G83" s="16">
        <f>'[3]26'!G85</f>
        <v>0</v>
      </c>
      <c r="H83" s="17">
        <f t="shared" si="59"/>
        <v>1320</v>
      </c>
      <c r="I83" s="15">
        <f>'[3]26'!J85</f>
        <v>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1000</v>
      </c>
      <c r="G84" s="16">
        <f>'[3]26'!G86</f>
        <v>0</v>
      </c>
      <c r="H84" s="17">
        <f t="shared" si="59"/>
        <v>1320</v>
      </c>
      <c r="I84" s="15">
        <f>'[3]26'!J86</f>
        <v>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1000</v>
      </c>
      <c r="G85" s="16">
        <f>'[3]26'!G87</f>
        <v>0</v>
      </c>
      <c r="H85" s="17">
        <f t="shared" si="59"/>
        <v>1320</v>
      </c>
      <c r="I85" s="15">
        <f>'[3]26'!J87</f>
        <v>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1000</v>
      </c>
      <c r="G86" s="16">
        <f>'[3]26'!G88</f>
        <v>0</v>
      </c>
      <c r="H86" s="17">
        <f t="shared" si="59"/>
        <v>1320</v>
      </c>
      <c r="I86" s="15">
        <f>'[3]26'!J88</f>
        <v>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1000</v>
      </c>
      <c r="G87" s="16">
        <f>'[3]26'!G89</f>
        <v>0</v>
      </c>
      <c r="H87" s="17">
        <f t="shared" si="59"/>
        <v>1320</v>
      </c>
      <c r="I87" s="15">
        <f>'[3]26'!J89</f>
        <v>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1000</v>
      </c>
      <c r="G88" s="16">
        <f>'[3]26'!G90</f>
        <v>0</v>
      </c>
      <c r="H88" s="17">
        <f t="shared" si="59"/>
        <v>1320</v>
      </c>
      <c r="I88" s="15">
        <f>'[3]26'!J90</f>
        <v>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1000</v>
      </c>
      <c r="G89" s="16">
        <f>'[3]26'!G91</f>
        <v>0</v>
      </c>
      <c r="H89" s="17">
        <f t="shared" si="59"/>
        <v>1320</v>
      </c>
      <c r="I89" s="15">
        <f>'[3]26'!J91</f>
        <v>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1000</v>
      </c>
      <c r="G90" s="16">
        <f>'[3]26'!G92</f>
        <v>0</v>
      </c>
      <c r="H90" s="17">
        <f t="shared" si="59"/>
        <v>1320</v>
      </c>
      <c r="I90" s="15">
        <f>'[3]26'!J92</f>
        <v>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1000</v>
      </c>
      <c r="G91" s="16">
        <f>'[3]26'!G93</f>
        <v>0</v>
      </c>
      <c r="H91" s="17">
        <f t="shared" si="59"/>
        <v>1320</v>
      </c>
      <c r="I91" s="15">
        <f>'[3]26'!J93</f>
        <v>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1000</v>
      </c>
      <c r="G92" s="16">
        <f>'[3]26'!G94</f>
        <v>0</v>
      </c>
      <c r="H92" s="17">
        <f t="shared" si="59"/>
        <v>1320</v>
      </c>
      <c r="I92" s="15">
        <f>'[3]26'!J94</f>
        <v>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1000</v>
      </c>
      <c r="G93" s="16">
        <f>'[3]26'!G95</f>
        <v>0</v>
      </c>
      <c r="H93" s="17">
        <f t="shared" si="59"/>
        <v>1320</v>
      </c>
      <c r="I93" s="15">
        <f>'[3]26'!J95</f>
        <v>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1000</v>
      </c>
      <c r="G94" s="16">
        <f>'[3]26'!G96</f>
        <v>0</v>
      </c>
      <c r="H94" s="17">
        <f t="shared" si="59"/>
        <v>1320</v>
      </c>
      <c r="I94" s="15">
        <f>'[3]26'!J96</f>
        <v>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1000</v>
      </c>
      <c r="G95" s="16">
        <f>'[3]26'!G97</f>
        <v>0</v>
      </c>
      <c r="H95" s="17">
        <f t="shared" si="59"/>
        <v>1320</v>
      </c>
      <c r="I95" s="15">
        <f>'[3]26'!J97</f>
        <v>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1000</v>
      </c>
      <c r="G96" s="16">
        <f>'[3]26'!G98</f>
        <v>0</v>
      </c>
      <c r="H96" s="17">
        <f t="shared" si="59"/>
        <v>1320</v>
      </c>
      <c r="I96" s="15">
        <f>'[3]26'!J98</f>
        <v>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1000</v>
      </c>
      <c r="G97" s="16">
        <f>'[3]26'!G99</f>
        <v>0</v>
      </c>
      <c r="H97" s="17">
        <f t="shared" si="59"/>
        <v>1320</v>
      </c>
      <c r="I97" s="15">
        <f>'[3]26'!J99</f>
        <v>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1000</v>
      </c>
      <c r="G98" s="16">
        <f>'[3]26'!G100</f>
        <v>0</v>
      </c>
      <c r="H98" s="17">
        <f t="shared" si="59"/>
        <v>1320</v>
      </c>
      <c r="I98" s="15">
        <f>'[3]26'!J100</f>
        <v>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45622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45622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3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3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3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3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3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3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3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3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3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3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3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3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3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3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3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3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3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3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3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3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3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3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3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3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3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3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3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3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3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3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3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3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3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3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3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3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3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3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3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3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3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3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3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3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0</v>
      </c>
      <c r="E47">
        <f>GT!N47</f>
        <v>0</v>
      </c>
      <c r="F47">
        <f t="shared" si="4"/>
        <v>72</v>
      </c>
      <c r="G47">
        <f t="shared" si="5"/>
        <v>0</v>
      </c>
      <c r="H47" s="113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0</v>
      </c>
      <c r="E48">
        <f>GT!N48</f>
        <v>0</v>
      </c>
      <c r="F48">
        <f t="shared" si="4"/>
        <v>72</v>
      </c>
      <c r="G48">
        <f t="shared" si="5"/>
        <v>0</v>
      </c>
      <c r="H48" s="113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0</v>
      </c>
      <c r="E49">
        <f>GT!N49</f>
        <v>0</v>
      </c>
      <c r="F49">
        <f t="shared" si="4"/>
        <v>72</v>
      </c>
      <c r="G49">
        <f t="shared" si="5"/>
        <v>0</v>
      </c>
      <c r="H49" s="113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0</v>
      </c>
      <c r="E50">
        <f>GT!N50</f>
        <v>0</v>
      </c>
      <c r="F50">
        <f t="shared" si="4"/>
        <v>72</v>
      </c>
      <c r="G50">
        <f t="shared" si="5"/>
        <v>0</v>
      </c>
      <c r="H50" s="113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X50" s="118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0</v>
      </c>
      <c r="E51">
        <f>GT!N51</f>
        <v>0</v>
      </c>
      <c r="F51">
        <f t="shared" si="4"/>
        <v>72</v>
      </c>
      <c r="G51">
        <f t="shared" si="5"/>
        <v>0</v>
      </c>
      <c r="H51" s="113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-0.1</v>
      </c>
      <c r="E52">
        <f>GT!N52</f>
        <v>0</v>
      </c>
      <c r="F52">
        <f t="shared" si="4"/>
        <v>72</v>
      </c>
      <c r="G52">
        <f t="shared" si="5"/>
        <v>-0.1</v>
      </c>
      <c r="H52" s="113"/>
      <c r="I52">
        <f>BRPL_EOD!AA52+BRPL_EOD!AB52</f>
        <v>-0.04</v>
      </c>
      <c r="J52">
        <f>BYPL_EOD!AA52+BYPL_EOD!AB52</f>
        <v>-0.02</v>
      </c>
      <c r="K52">
        <f>MES_EOD!AA52+MES_EOD!AB52</f>
        <v>0</v>
      </c>
      <c r="L52">
        <f>NDMC_EOD!AA52+NDMC_EOD!AB52</f>
        <v>-0.01</v>
      </c>
      <c r="M52">
        <f>TPDDL_EOD!AA52+TPDDL_EOD!AB52</f>
        <v>-0.03</v>
      </c>
      <c r="N52">
        <f t="shared" si="0"/>
        <v>-9.9999999999999992E-2</v>
      </c>
      <c r="O52" s="113">
        <f t="shared" si="1"/>
        <v>0</v>
      </c>
      <c r="P52">
        <v>-4.0000000000000008E-2</v>
      </c>
      <c r="Q52">
        <v>-2.0000000000000004E-2</v>
      </c>
      <c r="R52">
        <v>0</v>
      </c>
      <c r="S52">
        <v>-1.0000000000000002E-2</v>
      </c>
      <c r="T52">
        <v>-3.0000000000000002E-2</v>
      </c>
      <c r="U52" s="115">
        <f t="shared" si="2"/>
        <v>-0.1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-0.1</v>
      </c>
      <c r="E53">
        <f>GT!N53</f>
        <v>0</v>
      </c>
      <c r="F53">
        <f t="shared" si="4"/>
        <v>72</v>
      </c>
      <c r="G53">
        <f t="shared" si="5"/>
        <v>-0.1</v>
      </c>
      <c r="H53" s="113"/>
      <c r="I53">
        <f>BRPL_EOD!AA53+BRPL_EOD!AB53</f>
        <v>-0.04</v>
      </c>
      <c r="J53">
        <f>BYPL_EOD!AA53+BYPL_EOD!AB53</f>
        <v>-0.02</v>
      </c>
      <c r="K53">
        <f>MES_EOD!AA53+MES_EOD!AB53</f>
        <v>0</v>
      </c>
      <c r="L53">
        <f>NDMC_EOD!AA53+NDMC_EOD!AB53</f>
        <v>-0.01</v>
      </c>
      <c r="M53">
        <f>TPDDL_EOD!AA53+TPDDL_EOD!AB53</f>
        <v>-0.03</v>
      </c>
      <c r="N53">
        <f t="shared" si="0"/>
        <v>-9.9999999999999992E-2</v>
      </c>
      <c r="O53" s="113">
        <f t="shared" si="1"/>
        <v>0</v>
      </c>
      <c r="P53">
        <v>-4.0000000000000008E-2</v>
      </c>
      <c r="Q53">
        <v>-2.0000000000000004E-2</v>
      </c>
      <c r="R53">
        <v>0</v>
      </c>
      <c r="S53">
        <v>-1.0000000000000002E-2</v>
      </c>
      <c r="T53">
        <v>-3.0000000000000002E-2</v>
      </c>
      <c r="U53" s="115">
        <f t="shared" si="2"/>
        <v>-0.1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-0.1</v>
      </c>
      <c r="E54">
        <f>GT!N54</f>
        <v>0</v>
      </c>
      <c r="F54">
        <f t="shared" si="4"/>
        <v>72</v>
      </c>
      <c r="G54">
        <f t="shared" si="5"/>
        <v>-0.1</v>
      </c>
      <c r="H54" s="113"/>
      <c r="I54">
        <f>BRPL_EOD!AA54+BRPL_EOD!AB54</f>
        <v>-0.04</v>
      </c>
      <c r="J54">
        <f>BYPL_EOD!AA54+BYPL_EOD!AB54</f>
        <v>-0.02</v>
      </c>
      <c r="K54">
        <f>MES_EOD!AA54+MES_EOD!AB54</f>
        <v>0</v>
      </c>
      <c r="L54">
        <f>NDMC_EOD!AA54+NDMC_EOD!AB54</f>
        <v>-0.01</v>
      </c>
      <c r="M54">
        <f>TPDDL_EOD!AA54+TPDDL_EOD!AB54</f>
        <v>-0.03</v>
      </c>
      <c r="N54">
        <f t="shared" si="0"/>
        <v>-9.9999999999999992E-2</v>
      </c>
      <c r="O54" s="113">
        <f t="shared" si="1"/>
        <v>0</v>
      </c>
      <c r="P54">
        <v>-4.0000000000000008E-2</v>
      </c>
      <c r="Q54">
        <v>-2.0000000000000004E-2</v>
      </c>
      <c r="R54">
        <v>0</v>
      </c>
      <c r="S54">
        <v>-1.0000000000000002E-2</v>
      </c>
      <c r="T54">
        <v>-3.0000000000000002E-2</v>
      </c>
      <c r="U54" s="115">
        <f t="shared" si="2"/>
        <v>-0.1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-0.1</v>
      </c>
      <c r="E55">
        <f>GT!N55</f>
        <v>0</v>
      </c>
      <c r="F55">
        <f t="shared" si="4"/>
        <v>72</v>
      </c>
      <c r="G55">
        <f t="shared" si="5"/>
        <v>-0.1</v>
      </c>
      <c r="H55" s="113"/>
      <c r="I55">
        <f>BRPL_EOD!AA55+BRPL_EOD!AB55</f>
        <v>-0.04</v>
      </c>
      <c r="J55">
        <f>BYPL_EOD!AA55+BYPL_EOD!AB55</f>
        <v>-0.02</v>
      </c>
      <c r="K55">
        <f>MES_EOD!AA55+MES_EOD!AB55</f>
        <v>0</v>
      </c>
      <c r="L55">
        <f>NDMC_EOD!AA55+NDMC_EOD!AB55</f>
        <v>-0.01</v>
      </c>
      <c r="M55">
        <f>TPDDL_EOD!AA55+TPDDL_EOD!AB55</f>
        <v>-0.03</v>
      </c>
      <c r="N55">
        <f t="shared" si="0"/>
        <v>-9.9999999999999992E-2</v>
      </c>
      <c r="O55" s="113">
        <f t="shared" si="1"/>
        <v>0</v>
      </c>
      <c r="P55">
        <v>-4.0000000000000008E-2</v>
      </c>
      <c r="Q55">
        <v>-2.0000000000000004E-2</v>
      </c>
      <c r="R55">
        <v>0</v>
      </c>
      <c r="S55">
        <v>-1.0000000000000002E-2</v>
      </c>
      <c r="T55">
        <v>-3.0000000000000002E-2</v>
      </c>
      <c r="U55" s="115">
        <f t="shared" si="2"/>
        <v>-0.1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-0.1</v>
      </c>
      <c r="E56">
        <f>GT!N56</f>
        <v>0</v>
      </c>
      <c r="F56">
        <f t="shared" si="4"/>
        <v>72</v>
      </c>
      <c r="G56">
        <f t="shared" si="5"/>
        <v>-0.1</v>
      </c>
      <c r="H56" s="113"/>
      <c r="I56">
        <f>BRPL_EOD!AA56+BRPL_EOD!AB56</f>
        <v>-0.04</v>
      </c>
      <c r="J56">
        <f>BYPL_EOD!AA56+BYPL_EOD!AB56</f>
        <v>-0.02</v>
      </c>
      <c r="K56">
        <f>MES_EOD!AA56+MES_EOD!AB56</f>
        <v>0</v>
      </c>
      <c r="L56">
        <f>NDMC_EOD!AA56+NDMC_EOD!AB56</f>
        <v>-0.01</v>
      </c>
      <c r="M56">
        <f>TPDDL_EOD!AA56+TPDDL_EOD!AB56</f>
        <v>-0.03</v>
      </c>
      <c r="N56">
        <f t="shared" si="0"/>
        <v>-9.9999999999999992E-2</v>
      </c>
      <c r="O56" s="113">
        <f t="shared" si="1"/>
        <v>0</v>
      </c>
      <c r="P56">
        <v>-4.0000000000000008E-2</v>
      </c>
      <c r="Q56">
        <v>-2.0000000000000004E-2</v>
      </c>
      <c r="R56">
        <v>0</v>
      </c>
      <c r="S56">
        <v>-1.0000000000000002E-2</v>
      </c>
      <c r="T56">
        <v>-3.0000000000000002E-2</v>
      </c>
      <c r="U56" s="115">
        <f t="shared" si="2"/>
        <v>-0.1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-0.1</v>
      </c>
      <c r="E57">
        <f>GT!N57</f>
        <v>0</v>
      </c>
      <c r="F57">
        <f t="shared" si="4"/>
        <v>72</v>
      </c>
      <c r="G57">
        <f t="shared" si="5"/>
        <v>-0.1</v>
      </c>
      <c r="H57" s="113"/>
      <c r="I57">
        <f>BRPL_EOD!AA57+BRPL_EOD!AB57</f>
        <v>-0.04</v>
      </c>
      <c r="J57">
        <f>BYPL_EOD!AA57+BYPL_EOD!AB57</f>
        <v>-0.02</v>
      </c>
      <c r="K57">
        <f>MES_EOD!AA57+MES_EOD!AB57</f>
        <v>0</v>
      </c>
      <c r="L57">
        <f>NDMC_EOD!AA57+NDMC_EOD!AB57</f>
        <v>-0.01</v>
      </c>
      <c r="M57">
        <f>TPDDL_EOD!AA57+TPDDL_EOD!AB57</f>
        <v>-0.03</v>
      </c>
      <c r="N57">
        <f t="shared" si="0"/>
        <v>-9.9999999999999992E-2</v>
      </c>
      <c r="O57" s="113">
        <f t="shared" si="1"/>
        <v>0</v>
      </c>
      <c r="P57">
        <v>-4.0000000000000008E-2</v>
      </c>
      <c r="Q57">
        <v>-2.0000000000000004E-2</v>
      </c>
      <c r="R57">
        <v>0</v>
      </c>
      <c r="S57">
        <v>-1.0000000000000002E-2</v>
      </c>
      <c r="T57">
        <v>-3.0000000000000002E-2</v>
      </c>
      <c r="U57" s="115">
        <f t="shared" si="2"/>
        <v>-0.1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-0.1</v>
      </c>
      <c r="E58">
        <f>GT!N58</f>
        <v>0</v>
      </c>
      <c r="F58">
        <f t="shared" si="4"/>
        <v>72</v>
      </c>
      <c r="G58">
        <f t="shared" si="5"/>
        <v>-0.1</v>
      </c>
      <c r="H58" s="113"/>
      <c r="I58">
        <f>BRPL_EOD!AA58+BRPL_EOD!AB58</f>
        <v>-0.04</v>
      </c>
      <c r="J58">
        <f>BYPL_EOD!AA58+BYPL_EOD!AB58</f>
        <v>-0.02</v>
      </c>
      <c r="K58">
        <f>MES_EOD!AA58+MES_EOD!AB58</f>
        <v>0</v>
      </c>
      <c r="L58">
        <f>NDMC_EOD!AA58+NDMC_EOD!AB58</f>
        <v>-0.01</v>
      </c>
      <c r="M58">
        <f>TPDDL_EOD!AA58+TPDDL_EOD!AB58</f>
        <v>-0.03</v>
      </c>
      <c r="N58">
        <f t="shared" si="0"/>
        <v>-9.9999999999999992E-2</v>
      </c>
      <c r="O58" s="113">
        <f t="shared" si="1"/>
        <v>0</v>
      </c>
      <c r="P58">
        <v>-4.0000000000000008E-2</v>
      </c>
      <c r="Q58">
        <v>-2.0000000000000004E-2</v>
      </c>
      <c r="R58">
        <v>0</v>
      </c>
      <c r="S58">
        <v>-1.0000000000000002E-2</v>
      </c>
      <c r="T58">
        <v>-3.0000000000000002E-2</v>
      </c>
      <c r="U58" s="115">
        <f t="shared" si="2"/>
        <v>-0.1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-0.1</v>
      </c>
      <c r="E59">
        <f>GT!N59</f>
        <v>0</v>
      </c>
      <c r="F59">
        <f t="shared" si="4"/>
        <v>72</v>
      </c>
      <c r="G59">
        <f t="shared" si="5"/>
        <v>-0.1</v>
      </c>
      <c r="H59" s="113"/>
      <c r="I59">
        <f>BRPL_EOD!AA59+BRPL_EOD!AB59</f>
        <v>-0.04</v>
      </c>
      <c r="J59">
        <f>BYPL_EOD!AA59+BYPL_EOD!AB59</f>
        <v>-0.02</v>
      </c>
      <c r="K59">
        <f>MES_EOD!AA59+MES_EOD!AB59</f>
        <v>0</v>
      </c>
      <c r="L59">
        <f>NDMC_EOD!AA59+NDMC_EOD!AB59</f>
        <v>-0.01</v>
      </c>
      <c r="M59">
        <f>TPDDL_EOD!AA59+TPDDL_EOD!AB59</f>
        <v>-0.03</v>
      </c>
      <c r="N59">
        <f t="shared" si="0"/>
        <v>-9.9999999999999992E-2</v>
      </c>
      <c r="O59" s="113">
        <f t="shared" si="1"/>
        <v>0</v>
      </c>
      <c r="P59">
        <v>-4.0000000000000008E-2</v>
      </c>
      <c r="Q59">
        <v>-2.0000000000000004E-2</v>
      </c>
      <c r="R59">
        <v>0</v>
      </c>
      <c r="S59">
        <v>-1.0000000000000002E-2</v>
      </c>
      <c r="T59">
        <v>-3.0000000000000002E-2</v>
      </c>
      <c r="U59" s="115">
        <f t="shared" si="2"/>
        <v>-0.1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-0.1</v>
      </c>
      <c r="E60">
        <f>GT!N60</f>
        <v>0</v>
      </c>
      <c r="F60">
        <f t="shared" si="4"/>
        <v>72</v>
      </c>
      <c r="G60">
        <f t="shared" si="5"/>
        <v>-0.1</v>
      </c>
      <c r="H60" s="113"/>
      <c r="I60">
        <f>BRPL_EOD!AA60+BRPL_EOD!AB60</f>
        <v>-0.04</v>
      </c>
      <c r="J60">
        <f>BYPL_EOD!AA60+BYPL_EOD!AB60</f>
        <v>-0.02</v>
      </c>
      <c r="K60">
        <f>MES_EOD!AA60+MES_EOD!AB60</f>
        <v>0</v>
      </c>
      <c r="L60">
        <f>NDMC_EOD!AA60+NDMC_EOD!AB60</f>
        <v>-0.01</v>
      </c>
      <c r="M60">
        <f>TPDDL_EOD!AA60+TPDDL_EOD!AB60</f>
        <v>-0.03</v>
      </c>
      <c r="N60">
        <f t="shared" si="0"/>
        <v>-9.9999999999999992E-2</v>
      </c>
      <c r="O60" s="113">
        <f t="shared" si="1"/>
        <v>0</v>
      </c>
      <c r="P60">
        <v>-4.0000000000000008E-2</v>
      </c>
      <c r="Q60">
        <v>-2.0000000000000004E-2</v>
      </c>
      <c r="R60">
        <v>0</v>
      </c>
      <c r="S60">
        <v>-1.0000000000000002E-2</v>
      </c>
      <c r="T60">
        <v>-3.0000000000000002E-2</v>
      </c>
      <c r="U60" s="115">
        <f t="shared" si="2"/>
        <v>-0.1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-0.1</v>
      </c>
      <c r="E61">
        <f>GT!N61</f>
        <v>0</v>
      </c>
      <c r="F61">
        <f t="shared" si="4"/>
        <v>72</v>
      </c>
      <c r="G61">
        <f t="shared" si="5"/>
        <v>-0.1</v>
      </c>
      <c r="H61" s="113"/>
      <c r="I61">
        <f>BRPL_EOD!AA61+BRPL_EOD!AB61</f>
        <v>-0.04</v>
      </c>
      <c r="J61">
        <f>BYPL_EOD!AA61+BYPL_EOD!AB61</f>
        <v>-0.02</v>
      </c>
      <c r="K61">
        <f>MES_EOD!AA61+MES_EOD!AB61</f>
        <v>0</v>
      </c>
      <c r="L61">
        <f>NDMC_EOD!AA61+NDMC_EOD!AB61</f>
        <v>-0.01</v>
      </c>
      <c r="M61">
        <f>TPDDL_EOD!AA61+TPDDL_EOD!AB61</f>
        <v>-0.03</v>
      </c>
      <c r="N61">
        <f t="shared" si="0"/>
        <v>-9.9999999999999992E-2</v>
      </c>
      <c r="O61" s="113">
        <f t="shared" si="1"/>
        <v>0</v>
      </c>
      <c r="P61">
        <v>-4.0000000000000008E-2</v>
      </c>
      <c r="Q61">
        <v>-2.0000000000000004E-2</v>
      </c>
      <c r="R61">
        <v>0</v>
      </c>
      <c r="S61">
        <v>-1.0000000000000002E-2</v>
      </c>
      <c r="T61">
        <v>-3.0000000000000002E-2</v>
      </c>
      <c r="U61" s="115">
        <f t="shared" si="2"/>
        <v>-0.1</v>
      </c>
      <c r="V61" s="113">
        <f t="shared" si="3"/>
        <v>0</v>
      </c>
      <c r="X61" s="118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-0.1</v>
      </c>
      <c r="E62">
        <f>GT!N62</f>
        <v>0</v>
      </c>
      <c r="F62">
        <f t="shared" si="4"/>
        <v>72</v>
      </c>
      <c r="G62">
        <f t="shared" si="5"/>
        <v>-0.1</v>
      </c>
      <c r="H62" s="113"/>
      <c r="I62">
        <f>BRPL_EOD!AA62+BRPL_EOD!AB62</f>
        <v>-0.04</v>
      </c>
      <c r="J62">
        <f>BYPL_EOD!AA62+BYPL_EOD!AB62</f>
        <v>-0.02</v>
      </c>
      <c r="K62">
        <f>MES_EOD!AA62+MES_EOD!AB62</f>
        <v>0</v>
      </c>
      <c r="L62">
        <f>NDMC_EOD!AA62+NDMC_EOD!AB62</f>
        <v>-0.01</v>
      </c>
      <c r="M62">
        <f>TPDDL_EOD!AA62+TPDDL_EOD!AB62</f>
        <v>-0.03</v>
      </c>
      <c r="N62">
        <f t="shared" si="0"/>
        <v>-9.9999999999999992E-2</v>
      </c>
      <c r="O62" s="113">
        <f t="shared" si="1"/>
        <v>0</v>
      </c>
      <c r="P62">
        <v>-4.0000000000000008E-2</v>
      </c>
      <c r="Q62">
        <v>-2.0000000000000004E-2</v>
      </c>
      <c r="R62">
        <v>0</v>
      </c>
      <c r="S62">
        <v>-1.0000000000000002E-2</v>
      </c>
      <c r="T62">
        <v>-3.0000000000000002E-2</v>
      </c>
      <c r="U62" s="115">
        <f t="shared" si="2"/>
        <v>-0.1</v>
      </c>
      <c r="V62" s="113">
        <f t="shared" si="3"/>
        <v>0</v>
      </c>
      <c r="X62" s="118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-0.1</v>
      </c>
      <c r="E63">
        <f>GT!N63</f>
        <v>0</v>
      </c>
      <c r="F63">
        <f t="shared" si="4"/>
        <v>72</v>
      </c>
      <c r="G63">
        <f t="shared" si="5"/>
        <v>-0.1</v>
      </c>
      <c r="H63" s="113"/>
      <c r="I63">
        <f>BRPL_EOD!AA63+BRPL_EOD!AB63</f>
        <v>-0.04</v>
      </c>
      <c r="J63">
        <f>BYPL_EOD!AA63+BYPL_EOD!AB63</f>
        <v>-0.02</v>
      </c>
      <c r="K63">
        <f>MES_EOD!AA63+MES_EOD!AB63</f>
        <v>0</v>
      </c>
      <c r="L63">
        <f>NDMC_EOD!AA63+NDMC_EOD!AB63</f>
        <v>-0.01</v>
      </c>
      <c r="M63">
        <f>TPDDL_EOD!AA63+TPDDL_EOD!AB63</f>
        <v>-0.03</v>
      </c>
      <c r="N63">
        <f t="shared" si="0"/>
        <v>-9.9999999999999992E-2</v>
      </c>
      <c r="O63" s="113">
        <f t="shared" si="1"/>
        <v>0</v>
      </c>
      <c r="P63">
        <v>-4.0000000000000008E-2</v>
      </c>
      <c r="Q63">
        <v>-2.0000000000000004E-2</v>
      </c>
      <c r="R63">
        <v>0</v>
      </c>
      <c r="S63">
        <v>-1.0000000000000002E-2</v>
      </c>
      <c r="T63">
        <v>-3.0000000000000002E-2</v>
      </c>
      <c r="U63" s="115">
        <f t="shared" si="2"/>
        <v>-0.1</v>
      </c>
      <c r="V63" s="113">
        <f t="shared" si="3"/>
        <v>0</v>
      </c>
      <c r="X63" s="118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-0.1</v>
      </c>
      <c r="E64">
        <f>GT!N64</f>
        <v>0</v>
      </c>
      <c r="F64">
        <f t="shared" si="4"/>
        <v>72</v>
      </c>
      <c r="G64">
        <f t="shared" si="5"/>
        <v>-0.1</v>
      </c>
      <c r="H64" s="113"/>
      <c r="I64">
        <f>BRPL_EOD!AA64+BRPL_EOD!AB64</f>
        <v>-0.04</v>
      </c>
      <c r="J64">
        <f>BYPL_EOD!AA64+BYPL_EOD!AB64</f>
        <v>-0.02</v>
      </c>
      <c r="K64">
        <f>MES_EOD!AA64+MES_EOD!AB64</f>
        <v>0</v>
      </c>
      <c r="L64">
        <f>NDMC_EOD!AA64+NDMC_EOD!AB64</f>
        <v>-0.01</v>
      </c>
      <c r="M64">
        <f>TPDDL_EOD!AA64+TPDDL_EOD!AB64</f>
        <v>-0.03</v>
      </c>
      <c r="N64">
        <f t="shared" si="0"/>
        <v>-9.9999999999999992E-2</v>
      </c>
      <c r="O64" s="113">
        <f t="shared" si="1"/>
        <v>0</v>
      </c>
      <c r="P64">
        <v>-4.0000000000000008E-2</v>
      </c>
      <c r="Q64">
        <v>-2.0000000000000004E-2</v>
      </c>
      <c r="R64">
        <v>0</v>
      </c>
      <c r="S64">
        <v>-1.0000000000000002E-2</v>
      </c>
      <c r="T64">
        <v>-3.0000000000000002E-2</v>
      </c>
      <c r="U64" s="115">
        <f t="shared" si="2"/>
        <v>-0.1</v>
      </c>
      <c r="V64" s="113">
        <f t="shared" si="3"/>
        <v>0</v>
      </c>
      <c r="X64" s="118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-0.1</v>
      </c>
      <c r="E65">
        <f>GT!N65</f>
        <v>0</v>
      </c>
      <c r="F65">
        <f t="shared" si="4"/>
        <v>72</v>
      </c>
      <c r="G65">
        <f t="shared" si="5"/>
        <v>-0.1</v>
      </c>
      <c r="H65" s="113"/>
      <c r="I65">
        <f>BRPL_EOD!AA65+BRPL_EOD!AB65</f>
        <v>-0.04</v>
      </c>
      <c r="J65">
        <f>BYPL_EOD!AA65+BYPL_EOD!AB65</f>
        <v>-0.02</v>
      </c>
      <c r="K65">
        <f>MES_EOD!AA65+MES_EOD!AB65</f>
        <v>0</v>
      </c>
      <c r="L65">
        <f>NDMC_EOD!AA65+NDMC_EOD!AB65</f>
        <v>-0.01</v>
      </c>
      <c r="M65">
        <f>TPDDL_EOD!AA65+TPDDL_EOD!AB65</f>
        <v>-0.03</v>
      </c>
      <c r="N65">
        <f t="shared" si="0"/>
        <v>-9.9999999999999992E-2</v>
      </c>
      <c r="O65" s="113">
        <f t="shared" si="1"/>
        <v>0</v>
      </c>
      <c r="P65">
        <v>-4.0000000000000008E-2</v>
      </c>
      <c r="Q65">
        <v>-2.0000000000000004E-2</v>
      </c>
      <c r="R65">
        <v>0</v>
      </c>
      <c r="S65">
        <v>-1.0000000000000002E-2</v>
      </c>
      <c r="T65">
        <v>-3.0000000000000002E-2</v>
      </c>
      <c r="U65" s="115">
        <f t="shared" si="2"/>
        <v>-0.1</v>
      </c>
      <c r="V65" s="113">
        <f t="shared" si="3"/>
        <v>0</v>
      </c>
      <c r="X65" s="118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-0.1</v>
      </c>
      <c r="E66">
        <f>GT!N66</f>
        <v>0</v>
      </c>
      <c r="F66">
        <f t="shared" si="4"/>
        <v>72</v>
      </c>
      <c r="G66">
        <f t="shared" si="5"/>
        <v>-0.1</v>
      </c>
      <c r="H66" s="113"/>
      <c r="I66">
        <f>BRPL_EOD!AA66+BRPL_EOD!AB66</f>
        <v>-0.04</v>
      </c>
      <c r="J66">
        <f>BYPL_EOD!AA66+BYPL_EOD!AB66</f>
        <v>-0.02</v>
      </c>
      <c r="K66">
        <f>MES_EOD!AA66+MES_EOD!AB66</f>
        <v>0</v>
      </c>
      <c r="L66">
        <f>NDMC_EOD!AA66+NDMC_EOD!AB66</f>
        <v>-0.01</v>
      </c>
      <c r="M66">
        <f>TPDDL_EOD!AA66+TPDDL_EOD!AB66</f>
        <v>-0.03</v>
      </c>
      <c r="N66">
        <f t="shared" si="0"/>
        <v>-9.9999999999999992E-2</v>
      </c>
      <c r="O66" s="113">
        <f t="shared" si="1"/>
        <v>0</v>
      </c>
      <c r="P66">
        <v>-4.0000000000000008E-2</v>
      </c>
      <c r="Q66">
        <v>-2.0000000000000004E-2</v>
      </c>
      <c r="R66">
        <v>0</v>
      </c>
      <c r="S66">
        <v>-1.0000000000000002E-2</v>
      </c>
      <c r="T66">
        <v>-3.0000000000000002E-2</v>
      </c>
      <c r="U66" s="115">
        <f t="shared" si="2"/>
        <v>-0.1</v>
      </c>
      <c r="V66" s="113">
        <f t="shared" si="3"/>
        <v>0</v>
      </c>
      <c r="X66" s="118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-0.1</v>
      </c>
      <c r="E67">
        <f>GT!N67</f>
        <v>0</v>
      </c>
      <c r="F67">
        <f t="shared" si="4"/>
        <v>72</v>
      </c>
      <c r="G67">
        <f t="shared" si="5"/>
        <v>-0.1</v>
      </c>
      <c r="H67" s="113"/>
      <c r="I67">
        <f>BRPL_EOD!AA67+BRPL_EOD!AB67</f>
        <v>-0.04</v>
      </c>
      <c r="J67">
        <f>BYPL_EOD!AA67+BYPL_EOD!AB67</f>
        <v>-0.02</v>
      </c>
      <c r="K67">
        <f>MES_EOD!AA67+MES_EOD!AB67</f>
        <v>0</v>
      </c>
      <c r="L67">
        <f>NDMC_EOD!AA67+NDMC_EOD!AB67</f>
        <v>-0.01</v>
      </c>
      <c r="M67">
        <f>TPDDL_EOD!AA67+TPDDL_EOD!AB67</f>
        <v>-0.03</v>
      </c>
      <c r="N67">
        <f t="shared" ref="N67:N98" si="6">SUM(I67:M67)</f>
        <v>-9.9999999999999992E-2</v>
      </c>
      <c r="O67" s="113">
        <f t="shared" ref="O67:O98" si="7">G67-N67</f>
        <v>0</v>
      </c>
      <c r="P67">
        <v>-4.0000000000000008E-2</v>
      </c>
      <c r="Q67">
        <v>-2.0000000000000004E-2</v>
      </c>
      <c r="R67">
        <v>0</v>
      </c>
      <c r="S67">
        <v>-1.0000000000000002E-2</v>
      </c>
      <c r="T67">
        <v>-3.0000000000000002E-2</v>
      </c>
      <c r="U67" s="115">
        <f t="shared" ref="U67:U98" si="8">SUM(P67:T67)</f>
        <v>-0.1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-0.1</v>
      </c>
      <c r="E68">
        <f>GT!N68</f>
        <v>0</v>
      </c>
      <c r="F68">
        <f t="shared" ref="F68:F98" si="10">B68+C68</f>
        <v>72</v>
      </c>
      <c r="G68">
        <f t="shared" ref="G68:G98" si="11">D68+E68-X68</f>
        <v>-0.1</v>
      </c>
      <c r="H68" s="113"/>
      <c r="I68">
        <f>BRPL_EOD!AA68+BRPL_EOD!AB68</f>
        <v>-0.04</v>
      </c>
      <c r="J68">
        <f>BYPL_EOD!AA68+BYPL_EOD!AB68</f>
        <v>-0.02</v>
      </c>
      <c r="K68">
        <f>MES_EOD!AA68+MES_EOD!AB68</f>
        <v>0</v>
      </c>
      <c r="L68">
        <f>NDMC_EOD!AA68+NDMC_EOD!AB68</f>
        <v>-0.01</v>
      </c>
      <c r="M68">
        <f>TPDDL_EOD!AA68+TPDDL_EOD!AB68</f>
        <v>-0.03</v>
      </c>
      <c r="N68">
        <f t="shared" si="6"/>
        <v>-9.9999999999999992E-2</v>
      </c>
      <c r="O68" s="113">
        <f t="shared" si="7"/>
        <v>0</v>
      </c>
      <c r="P68">
        <v>-4.0000000000000008E-2</v>
      </c>
      <c r="Q68">
        <v>-2.0000000000000004E-2</v>
      </c>
      <c r="R68">
        <v>0</v>
      </c>
      <c r="S68">
        <v>-1.0000000000000002E-2</v>
      </c>
      <c r="T68">
        <v>-3.0000000000000002E-2</v>
      </c>
      <c r="U68" s="115">
        <f t="shared" si="8"/>
        <v>-0.1</v>
      </c>
      <c r="V68" s="113">
        <f t="shared" si="9"/>
        <v>0</v>
      </c>
      <c r="X68" s="118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-0.1</v>
      </c>
      <c r="E69">
        <f>GT!N69</f>
        <v>0</v>
      </c>
      <c r="F69">
        <f t="shared" si="10"/>
        <v>72</v>
      </c>
      <c r="G69">
        <f t="shared" si="11"/>
        <v>-0.1</v>
      </c>
      <c r="H69" s="113"/>
      <c r="I69">
        <f>BRPL_EOD!AA69+BRPL_EOD!AB69</f>
        <v>-0.04</v>
      </c>
      <c r="J69">
        <f>BYPL_EOD!AA69+BYPL_EOD!AB69</f>
        <v>-0.02</v>
      </c>
      <c r="K69">
        <f>MES_EOD!AA69+MES_EOD!AB69</f>
        <v>0</v>
      </c>
      <c r="L69">
        <f>NDMC_EOD!AA69+NDMC_EOD!AB69</f>
        <v>-0.01</v>
      </c>
      <c r="M69">
        <f>TPDDL_EOD!AA69+TPDDL_EOD!AB69</f>
        <v>-0.03</v>
      </c>
      <c r="N69">
        <f t="shared" si="6"/>
        <v>-9.9999999999999992E-2</v>
      </c>
      <c r="O69" s="113">
        <f t="shared" si="7"/>
        <v>0</v>
      </c>
      <c r="P69">
        <v>-4.0000000000000008E-2</v>
      </c>
      <c r="Q69">
        <v>-2.0000000000000004E-2</v>
      </c>
      <c r="R69">
        <v>0</v>
      </c>
      <c r="S69">
        <v>-1.0000000000000002E-2</v>
      </c>
      <c r="T69">
        <v>-3.0000000000000002E-2</v>
      </c>
      <c r="U69" s="115">
        <f t="shared" si="8"/>
        <v>-0.1</v>
      </c>
      <c r="V69" s="113">
        <f t="shared" si="9"/>
        <v>0</v>
      </c>
      <c r="X69" s="118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-0.1</v>
      </c>
      <c r="E70">
        <f>GT!N70</f>
        <v>0</v>
      </c>
      <c r="F70">
        <f t="shared" si="10"/>
        <v>72</v>
      </c>
      <c r="G70">
        <f t="shared" si="11"/>
        <v>-0.1</v>
      </c>
      <c r="H70" s="113"/>
      <c r="I70">
        <f>BRPL_EOD!AA70+BRPL_EOD!AB70</f>
        <v>-0.04</v>
      </c>
      <c r="J70">
        <f>BYPL_EOD!AA70+BYPL_EOD!AB70</f>
        <v>-0.02</v>
      </c>
      <c r="K70">
        <f>MES_EOD!AA70+MES_EOD!AB70</f>
        <v>0</v>
      </c>
      <c r="L70">
        <f>NDMC_EOD!AA70+NDMC_EOD!AB70</f>
        <v>-0.01</v>
      </c>
      <c r="M70">
        <f>TPDDL_EOD!AA70+TPDDL_EOD!AB70</f>
        <v>-0.03</v>
      </c>
      <c r="N70">
        <f t="shared" si="6"/>
        <v>-9.9999999999999992E-2</v>
      </c>
      <c r="O70" s="113">
        <f t="shared" si="7"/>
        <v>0</v>
      </c>
      <c r="P70">
        <v>-4.0000000000000008E-2</v>
      </c>
      <c r="Q70">
        <v>-2.0000000000000004E-2</v>
      </c>
      <c r="R70">
        <v>0</v>
      </c>
      <c r="S70">
        <v>-1.0000000000000002E-2</v>
      </c>
      <c r="T70">
        <v>-3.0000000000000002E-2</v>
      </c>
      <c r="U70" s="115">
        <f t="shared" si="8"/>
        <v>-0.1</v>
      </c>
      <c r="V70" s="113">
        <f t="shared" si="9"/>
        <v>0</v>
      </c>
      <c r="X70" s="118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-0.1</v>
      </c>
      <c r="E71">
        <f>GT!N71</f>
        <v>0</v>
      </c>
      <c r="F71">
        <f t="shared" si="10"/>
        <v>72</v>
      </c>
      <c r="G71">
        <f t="shared" si="11"/>
        <v>-0.1</v>
      </c>
      <c r="H71" s="113"/>
      <c r="I71">
        <f>BRPL_EOD!AA71+BRPL_EOD!AB71</f>
        <v>-0.04</v>
      </c>
      <c r="J71">
        <f>BYPL_EOD!AA71+BYPL_EOD!AB71</f>
        <v>-0.02</v>
      </c>
      <c r="K71">
        <f>MES_EOD!AA71+MES_EOD!AB71</f>
        <v>0</v>
      </c>
      <c r="L71">
        <f>NDMC_EOD!AA71+NDMC_EOD!AB71</f>
        <v>-0.01</v>
      </c>
      <c r="M71">
        <f>TPDDL_EOD!AA71+TPDDL_EOD!AB71</f>
        <v>-0.03</v>
      </c>
      <c r="N71">
        <f t="shared" si="6"/>
        <v>-9.9999999999999992E-2</v>
      </c>
      <c r="O71" s="113">
        <f t="shared" si="7"/>
        <v>0</v>
      </c>
      <c r="P71">
        <v>-4.0000000000000008E-2</v>
      </c>
      <c r="Q71">
        <v>-2.0000000000000004E-2</v>
      </c>
      <c r="R71">
        <v>0</v>
      </c>
      <c r="S71">
        <v>-1.0000000000000002E-2</v>
      </c>
      <c r="T71">
        <v>-3.0000000000000002E-2</v>
      </c>
      <c r="U71" s="115">
        <f t="shared" si="8"/>
        <v>-0.1</v>
      </c>
      <c r="V71" s="113">
        <f t="shared" si="9"/>
        <v>0</v>
      </c>
      <c r="X71" s="118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-0.1</v>
      </c>
      <c r="E72">
        <f>GT!N72</f>
        <v>0</v>
      </c>
      <c r="F72">
        <f t="shared" si="10"/>
        <v>72</v>
      </c>
      <c r="G72">
        <f t="shared" si="11"/>
        <v>-0.1</v>
      </c>
      <c r="H72" s="113"/>
      <c r="I72">
        <f>BRPL_EOD!AA72+BRPL_EOD!AB72</f>
        <v>-0.04</v>
      </c>
      <c r="J72">
        <f>BYPL_EOD!AA72+BYPL_EOD!AB72</f>
        <v>-0.02</v>
      </c>
      <c r="K72">
        <f>MES_EOD!AA72+MES_EOD!AB72</f>
        <v>0</v>
      </c>
      <c r="L72">
        <f>NDMC_EOD!AA72+NDMC_EOD!AB72</f>
        <v>-0.01</v>
      </c>
      <c r="M72">
        <f>TPDDL_EOD!AA72+TPDDL_EOD!AB72</f>
        <v>-0.03</v>
      </c>
      <c r="N72">
        <f t="shared" si="6"/>
        <v>-9.9999999999999992E-2</v>
      </c>
      <c r="O72" s="113">
        <f t="shared" si="7"/>
        <v>0</v>
      </c>
      <c r="P72">
        <v>-4.0000000000000008E-2</v>
      </c>
      <c r="Q72">
        <v>-2.0000000000000004E-2</v>
      </c>
      <c r="R72">
        <v>0</v>
      </c>
      <c r="S72">
        <v>-1.0000000000000002E-2</v>
      </c>
      <c r="T72">
        <v>-3.0000000000000002E-2</v>
      </c>
      <c r="U72" s="115">
        <f t="shared" si="8"/>
        <v>-0.1</v>
      </c>
      <c r="V72" s="113">
        <f t="shared" si="9"/>
        <v>0</v>
      </c>
      <c r="X72" s="118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-0.1</v>
      </c>
      <c r="E73">
        <f>GT!N73</f>
        <v>0</v>
      </c>
      <c r="F73">
        <f t="shared" si="10"/>
        <v>72</v>
      </c>
      <c r="G73">
        <f t="shared" si="11"/>
        <v>-0.1</v>
      </c>
      <c r="H73" s="113"/>
      <c r="I73">
        <f>BRPL_EOD!AA73+BRPL_EOD!AB73</f>
        <v>-0.04</v>
      </c>
      <c r="J73">
        <f>BYPL_EOD!AA73+BYPL_EOD!AB73</f>
        <v>-0.02</v>
      </c>
      <c r="K73">
        <f>MES_EOD!AA73+MES_EOD!AB73</f>
        <v>0</v>
      </c>
      <c r="L73">
        <f>NDMC_EOD!AA73+NDMC_EOD!AB73</f>
        <v>-0.01</v>
      </c>
      <c r="M73">
        <f>TPDDL_EOD!AA73+TPDDL_EOD!AB73</f>
        <v>-0.03</v>
      </c>
      <c r="N73">
        <f t="shared" si="6"/>
        <v>-9.9999999999999992E-2</v>
      </c>
      <c r="O73" s="113">
        <f t="shared" si="7"/>
        <v>0</v>
      </c>
      <c r="P73">
        <v>-4.0000000000000008E-2</v>
      </c>
      <c r="Q73">
        <v>-2.0000000000000004E-2</v>
      </c>
      <c r="R73">
        <v>0</v>
      </c>
      <c r="S73">
        <v>-1.0000000000000002E-2</v>
      </c>
      <c r="T73">
        <v>-3.0000000000000002E-2</v>
      </c>
      <c r="U73" s="115">
        <f t="shared" si="8"/>
        <v>-0.1</v>
      </c>
      <c r="V73" s="113">
        <f t="shared" si="9"/>
        <v>0</v>
      </c>
      <c r="X73" s="118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-0.1</v>
      </c>
      <c r="E74">
        <f>GT!N74</f>
        <v>0</v>
      </c>
      <c r="F74">
        <f t="shared" si="10"/>
        <v>72</v>
      </c>
      <c r="G74">
        <f t="shared" si="11"/>
        <v>-0.1</v>
      </c>
      <c r="H74" s="113"/>
      <c r="I74">
        <f>BRPL_EOD!AA74+BRPL_EOD!AB74</f>
        <v>-0.04</v>
      </c>
      <c r="J74">
        <f>BYPL_EOD!AA74+BYPL_EOD!AB74</f>
        <v>-0.02</v>
      </c>
      <c r="K74">
        <f>MES_EOD!AA74+MES_EOD!AB74</f>
        <v>0</v>
      </c>
      <c r="L74">
        <f>NDMC_EOD!AA74+NDMC_EOD!AB74</f>
        <v>-0.01</v>
      </c>
      <c r="M74">
        <f>TPDDL_EOD!AA74+TPDDL_EOD!AB74</f>
        <v>-0.03</v>
      </c>
      <c r="N74">
        <f t="shared" si="6"/>
        <v>-9.9999999999999992E-2</v>
      </c>
      <c r="O74" s="113">
        <f t="shared" si="7"/>
        <v>0</v>
      </c>
      <c r="P74">
        <v>-4.0000000000000008E-2</v>
      </c>
      <c r="Q74">
        <v>-2.0000000000000004E-2</v>
      </c>
      <c r="R74">
        <v>0</v>
      </c>
      <c r="S74">
        <v>-1.0000000000000002E-2</v>
      </c>
      <c r="T74">
        <v>-3.0000000000000002E-2</v>
      </c>
      <c r="U74" s="115">
        <f t="shared" si="8"/>
        <v>-0.1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-0.1</v>
      </c>
      <c r="E75">
        <f>GT!N75</f>
        <v>0</v>
      </c>
      <c r="F75">
        <f t="shared" si="10"/>
        <v>72</v>
      </c>
      <c r="G75">
        <f t="shared" si="11"/>
        <v>-0.1</v>
      </c>
      <c r="H75" s="113"/>
      <c r="I75">
        <f>BRPL_EOD!AA75+BRPL_EOD!AB75</f>
        <v>-0.04</v>
      </c>
      <c r="J75">
        <f>BYPL_EOD!AA75+BYPL_EOD!AB75</f>
        <v>-0.02</v>
      </c>
      <c r="K75">
        <f>MES_EOD!AA75+MES_EOD!AB75</f>
        <v>0</v>
      </c>
      <c r="L75">
        <f>NDMC_EOD!AA75+NDMC_EOD!AB75</f>
        <v>-0.01</v>
      </c>
      <c r="M75">
        <f>TPDDL_EOD!AA75+TPDDL_EOD!AB75</f>
        <v>-0.03</v>
      </c>
      <c r="N75">
        <f t="shared" si="6"/>
        <v>-9.9999999999999992E-2</v>
      </c>
      <c r="O75" s="113">
        <f t="shared" si="7"/>
        <v>0</v>
      </c>
      <c r="P75">
        <v>-4.0000000000000008E-2</v>
      </c>
      <c r="Q75">
        <v>-2.0000000000000004E-2</v>
      </c>
      <c r="R75">
        <v>0</v>
      </c>
      <c r="S75">
        <v>-1.0000000000000002E-2</v>
      </c>
      <c r="T75">
        <v>-3.0000000000000002E-2</v>
      </c>
      <c r="U75" s="115">
        <f t="shared" si="8"/>
        <v>-0.1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-0.1</v>
      </c>
      <c r="E76">
        <f>GT!N76</f>
        <v>0</v>
      </c>
      <c r="F76">
        <f t="shared" si="10"/>
        <v>72</v>
      </c>
      <c r="G76">
        <f t="shared" si="11"/>
        <v>-0.1</v>
      </c>
      <c r="H76" s="113"/>
      <c r="I76">
        <f>BRPL_EOD!AA76+BRPL_EOD!AB76</f>
        <v>-0.04</v>
      </c>
      <c r="J76">
        <f>BYPL_EOD!AA76+BYPL_EOD!AB76</f>
        <v>-0.02</v>
      </c>
      <c r="K76">
        <f>MES_EOD!AA76+MES_EOD!AB76</f>
        <v>0</v>
      </c>
      <c r="L76">
        <f>NDMC_EOD!AA76+NDMC_EOD!AB76</f>
        <v>-0.01</v>
      </c>
      <c r="M76">
        <f>TPDDL_EOD!AA76+TPDDL_EOD!AB76</f>
        <v>-0.03</v>
      </c>
      <c r="N76">
        <f t="shared" si="6"/>
        <v>-9.9999999999999992E-2</v>
      </c>
      <c r="O76" s="113">
        <f t="shared" si="7"/>
        <v>0</v>
      </c>
      <c r="P76">
        <v>-4.0000000000000008E-2</v>
      </c>
      <c r="Q76">
        <v>-2.0000000000000004E-2</v>
      </c>
      <c r="R76">
        <v>0</v>
      </c>
      <c r="S76">
        <v>-1.0000000000000002E-2</v>
      </c>
      <c r="T76">
        <v>-3.0000000000000002E-2</v>
      </c>
      <c r="U76" s="115">
        <f t="shared" si="8"/>
        <v>-0.1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-0.1</v>
      </c>
      <c r="E77">
        <f>GT!N77</f>
        <v>0</v>
      </c>
      <c r="F77">
        <f t="shared" si="10"/>
        <v>72</v>
      </c>
      <c r="G77">
        <f t="shared" si="11"/>
        <v>-0.1</v>
      </c>
      <c r="H77" s="113"/>
      <c r="I77">
        <f>BRPL_EOD!AA77+BRPL_EOD!AB77</f>
        <v>-0.04</v>
      </c>
      <c r="J77">
        <f>BYPL_EOD!AA77+BYPL_EOD!AB77</f>
        <v>-0.02</v>
      </c>
      <c r="K77">
        <f>MES_EOD!AA77+MES_EOD!AB77</f>
        <v>0</v>
      </c>
      <c r="L77">
        <f>NDMC_EOD!AA77+NDMC_EOD!AB77</f>
        <v>-0.01</v>
      </c>
      <c r="M77">
        <f>TPDDL_EOD!AA77+TPDDL_EOD!AB77</f>
        <v>-0.03</v>
      </c>
      <c r="N77">
        <f t="shared" si="6"/>
        <v>-9.9999999999999992E-2</v>
      </c>
      <c r="O77" s="113">
        <f t="shared" si="7"/>
        <v>0</v>
      </c>
      <c r="P77">
        <v>-4.0000000000000008E-2</v>
      </c>
      <c r="Q77">
        <v>-2.0000000000000004E-2</v>
      </c>
      <c r="R77">
        <v>0</v>
      </c>
      <c r="S77">
        <v>-1.0000000000000002E-2</v>
      </c>
      <c r="T77">
        <v>-3.0000000000000002E-2</v>
      </c>
      <c r="U77" s="115">
        <f t="shared" si="8"/>
        <v>-0.1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-0.1</v>
      </c>
      <c r="E78">
        <f>GT!N78</f>
        <v>0</v>
      </c>
      <c r="F78">
        <f t="shared" si="10"/>
        <v>72</v>
      </c>
      <c r="G78">
        <f t="shared" si="11"/>
        <v>-0.1</v>
      </c>
      <c r="H78" s="113"/>
      <c r="I78">
        <f>BRPL_EOD!AA78+BRPL_EOD!AB78</f>
        <v>-0.04</v>
      </c>
      <c r="J78">
        <f>BYPL_EOD!AA78+BYPL_EOD!AB78</f>
        <v>-0.02</v>
      </c>
      <c r="K78">
        <f>MES_EOD!AA78+MES_EOD!AB78</f>
        <v>0</v>
      </c>
      <c r="L78">
        <f>NDMC_EOD!AA78+NDMC_EOD!AB78</f>
        <v>-0.01</v>
      </c>
      <c r="M78">
        <f>TPDDL_EOD!AA78+TPDDL_EOD!AB78</f>
        <v>-0.03</v>
      </c>
      <c r="N78">
        <f t="shared" si="6"/>
        <v>-9.9999999999999992E-2</v>
      </c>
      <c r="O78" s="113">
        <f t="shared" si="7"/>
        <v>0</v>
      </c>
      <c r="P78">
        <v>-4.0000000000000008E-2</v>
      </c>
      <c r="Q78">
        <v>-2.0000000000000004E-2</v>
      </c>
      <c r="R78">
        <v>0</v>
      </c>
      <c r="S78">
        <v>-1.0000000000000002E-2</v>
      </c>
      <c r="T78">
        <v>-3.0000000000000002E-2</v>
      </c>
      <c r="U78" s="115">
        <f t="shared" si="8"/>
        <v>-0.1</v>
      </c>
      <c r="V78" s="113">
        <f t="shared" si="9"/>
        <v>0</v>
      </c>
      <c r="X78" s="118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-0.1</v>
      </c>
      <c r="E79">
        <f>GT!N79</f>
        <v>0</v>
      </c>
      <c r="F79">
        <f t="shared" si="10"/>
        <v>72</v>
      </c>
      <c r="G79">
        <f t="shared" si="11"/>
        <v>-0.1</v>
      </c>
      <c r="H79" s="113"/>
      <c r="I79">
        <f>BRPL_EOD!AA79+BRPL_EOD!AB79</f>
        <v>-0.04</v>
      </c>
      <c r="J79">
        <f>BYPL_EOD!AA79+BYPL_EOD!AB79</f>
        <v>-0.02</v>
      </c>
      <c r="K79">
        <f>MES_EOD!AA79+MES_EOD!AB79</f>
        <v>0</v>
      </c>
      <c r="L79">
        <f>NDMC_EOD!AA79+NDMC_EOD!AB79</f>
        <v>-0.01</v>
      </c>
      <c r="M79">
        <f>TPDDL_EOD!AA79+TPDDL_EOD!AB79</f>
        <v>-0.03</v>
      </c>
      <c r="N79">
        <f t="shared" si="6"/>
        <v>-9.9999999999999992E-2</v>
      </c>
      <c r="O79" s="113">
        <f t="shared" si="7"/>
        <v>0</v>
      </c>
      <c r="P79">
        <v>-4.0000000000000008E-2</v>
      </c>
      <c r="Q79">
        <v>-2.0000000000000004E-2</v>
      </c>
      <c r="R79">
        <v>0</v>
      </c>
      <c r="S79">
        <v>-1.0000000000000002E-2</v>
      </c>
      <c r="T79">
        <v>-3.0000000000000002E-2</v>
      </c>
      <c r="U79" s="115">
        <f t="shared" si="8"/>
        <v>-0.1</v>
      </c>
      <c r="V79" s="113">
        <f t="shared" si="9"/>
        <v>0</v>
      </c>
      <c r="X79" s="118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-0.1</v>
      </c>
      <c r="E80">
        <f>GT!N80</f>
        <v>0</v>
      </c>
      <c r="F80">
        <f t="shared" si="10"/>
        <v>72</v>
      </c>
      <c r="G80">
        <f t="shared" si="11"/>
        <v>-0.1</v>
      </c>
      <c r="H80" s="113"/>
      <c r="I80">
        <f>BRPL_EOD!AA80+BRPL_EOD!AB80</f>
        <v>-0.04</v>
      </c>
      <c r="J80">
        <f>BYPL_EOD!AA80+BYPL_EOD!AB80</f>
        <v>-0.02</v>
      </c>
      <c r="K80">
        <f>MES_EOD!AA80+MES_EOD!AB80</f>
        <v>0</v>
      </c>
      <c r="L80">
        <f>NDMC_EOD!AA80+NDMC_EOD!AB80</f>
        <v>-0.01</v>
      </c>
      <c r="M80">
        <f>TPDDL_EOD!AA80+TPDDL_EOD!AB80</f>
        <v>-0.03</v>
      </c>
      <c r="N80">
        <f t="shared" si="6"/>
        <v>-9.9999999999999992E-2</v>
      </c>
      <c r="O80" s="113">
        <f t="shared" si="7"/>
        <v>0</v>
      </c>
      <c r="P80">
        <v>-4.0000000000000008E-2</v>
      </c>
      <c r="Q80">
        <v>-2.0000000000000004E-2</v>
      </c>
      <c r="R80">
        <v>0</v>
      </c>
      <c r="S80">
        <v>-1.0000000000000002E-2</v>
      </c>
      <c r="T80">
        <v>-3.0000000000000002E-2</v>
      </c>
      <c r="U80" s="115">
        <f t="shared" si="8"/>
        <v>-0.1</v>
      </c>
      <c r="V80" s="113">
        <f t="shared" si="9"/>
        <v>0</v>
      </c>
      <c r="X80" s="118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-0.1</v>
      </c>
      <c r="E81">
        <f>GT!N81</f>
        <v>0</v>
      </c>
      <c r="F81">
        <f t="shared" si="10"/>
        <v>72</v>
      </c>
      <c r="G81">
        <f t="shared" si="11"/>
        <v>-0.1</v>
      </c>
      <c r="H81" s="113"/>
      <c r="I81">
        <f>BRPL_EOD!AA81+BRPL_EOD!AB81</f>
        <v>-0.04</v>
      </c>
      <c r="J81">
        <f>BYPL_EOD!AA81+BYPL_EOD!AB81</f>
        <v>-0.02</v>
      </c>
      <c r="K81">
        <f>MES_EOD!AA81+MES_EOD!AB81</f>
        <v>0</v>
      </c>
      <c r="L81">
        <f>NDMC_EOD!AA81+NDMC_EOD!AB81</f>
        <v>-0.01</v>
      </c>
      <c r="M81">
        <f>TPDDL_EOD!AA81+TPDDL_EOD!AB81</f>
        <v>-0.03</v>
      </c>
      <c r="N81">
        <f t="shared" si="6"/>
        <v>-9.9999999999999992E-2</v>
      </c>
      <c r="O81" s="113">
        <f t="shared" si="7"/>
        <v>0</v>
      </c>
      <c r="P81">
        <v>-4.0000000000000008E-2</v>
      </c>
      <c r="Q81">
        <v>-2.0000000000000004E-2</v>
      </c>
      <c r="R81">
        <v>0</v>
      </c>
      <c r="S81">
        <v>-1.0000000000000002E-2</v>
      </c>
      <c r="T81">
        <v>-3.0000000000000002E-2</v>
      </c>
      <c r="U81" s="115">
        <f t="shared" si="8"/>
        <v>-0.1</v>
      </c>
      <c r="V81" s="113">
        <f t="shared" si="9"/>
        <v>0</v>
      </c>
      <c r="X81" s="118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-0.1</v>
      </c>
      <c r="E82">
        <f>GT!N82</f>
        <v>0</v>
      </c>
      <c r="F82">
        <f t="shared" si="10"/>
        <v>72</v>
      </c>
      <c r="G82">
        <f t="shared" si="11"/>
        <v>-0.1</v>
      </c>
      <c r="H82" s="113"/>
      <c r="I82">
        <f>BRPL_EOD!AA82+BRPL_EOD!AB82</f>
        <v>-0.04</v>
      </c>
      <c r="J82">
        <f>BYPL_EOD!AA82+BYPL_EOD!AB82</f>
        <v>-0.02</v>
      </c>
      <c r="K82">
        <f>MES_EOD!AA82+MES_EOD!AB82</f>
        <v>0</v>
      </c>
      <c r="L82">
        <f>NDMC_EOD!AA82+NDMC_EOD!AB82</f>
        <v>-0.01</v>
      </c>
      <c r="M82">
        <f>TPDDL_EOD!AA82+TPDDL_EOD!AB82</f>
        <v>-0.03</v>
      </c>
      <c r="N82">
        <f t="shared" si="6"/>
        <v>-9.9999999999999992E-2</v>
      </c>
      <c r="O82" s="113">
        <f t="shared" si="7"/>
        <v>0</v>
      </c>
      <c r="P82">
        <v>-4.0000000000000008E-2</v>
      </c>
      <c r="Q82">
        <v>-2.0000000000000004E-2</v>
      </c>
      <c r="R82">
        <v>0</v>
      </c>
      <c r="S82">
        <v>-1.0000000000000002E-2</v>
      </c>
      <c r="T82">
        <v>-3.0000000000000002E-2</v>
      </c>
      <c r="U82" s="115">
        <f t="shared" si="8"/>
        <v>-0.1</v>
      </c>
      <c r="V82" s="113">
        <f t="shared" si="9"/>
        <v>0</v>
      </c>
      <c r="X82" s="118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0</v>
      </c>
      <c r="E83">
        <f>GT!N83</f>
        <v>0</v>
      </c>
      <c r="F83">
        <f t="shared" si="10"/>
        <v>72</v>
      </c>
      <c r="G83">
        <f t="shared" si="11"/>
        <v>0</v>
      </c>
      <c r="H83" s="113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  <c r="X83" s="118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0</v>
      </c>
      <c r="E84">
        <f>GT!N84</f>
        <v>0</v>
      </c>
      <c r="F84">
        <f t="shared" si="10"/>
        <v>72</v>
      </c>
      <c r="G84">
        <f t="shared" si="11"/>
        <v>0</v>
      </c>
      <c r="H84" s="113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  <c r="X84" s="118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0</v>
      </c>
      <c r="E85">
        <f>GT!N85</f>
        <v>0</v>
      </c>
      <c r="F85">
        <f t="shared" si="10"/>
        <v>72</v>
      </c>
      <c r="G85">
        <f t="shared" si="11"/>
        <v>0</v>
      </c>
      <c r="H85" s="113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  <c r="X85" s="118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0</v>
      </c>
      <c r="E86">
        <f>GT!N86</f>
        <v>0</v>
      </c>
      <c r="F86">
        <f t="shared" si="10"/>
        <v>72</v>
      </c>
      <c r="G86">
        <f t="shared" si="11"/>
        <v>0</v>
      </c>
      <c r="H86" s="113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  <c r="X86" s="118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0</v>
      </c>
      <c r="E87">
        <f>GT!N87</f>
        <v>0</v>
      </c>
      <c r="F87">
        <f t="shared" si="10"/>
        <v>72</v>
      </c>
      <c r="G87">
        <f t="shared" si="11"/>
        <v>0</v>
      </c>
      <c r="H87" s="113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  <c r="X87" s="118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0</v>
      </c>
      <c r="E88">
        <f>GT!N88</f>
        <v>0</v>
      </c>
      <c r="F88">
        <f t="shared" si="10"/>
        <v>72</v>
      </c>
      <c r="G88">
        <f t="shared" si="11"/>
        <v>0</v>
      </c>
      <c r="H88" s="113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  <c r="X88" s="118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0</v>
      </c>
      <c r="E89">
        <f>GT!N89</f>
        <v>0</v>
      </c>
      <c r="F89">
        <f t="shared" si="10"/>
        <v>72</v>
      </c>
      <c r="G89">
        <f t="shared" si="11"/>
        <v>0</v>
      </c>
      <c r="H89" s="113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  <c r="X89" s="118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0</v>
      </c>
      <c r="E90">
        <f>GT!N90</f>
        <v>0</v>
      </c>
      <c r="F90">
        <f t="shared" si="10"/>
        <v>72</v>
      </c>
      <c r="G90">
        <f t="shared" si="11"/>
        <v>0</v>
      </c>
      <c r="H90" s="113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  <c r="X90" s="118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-0.1</v>
      </c>
      <c r="E91">
        <f>GT!N91</f>
        <v>0</v>
      </c>
      <c r="F91">
        <f t="shared" si="10"/>
        <v>72</v>
      </c>
      <c r="G91">
        <f t="shared" si="11"/>
        <v>-0.1</v>
      </c>
      <c r="H91" s="113"/>
      <c r="I91">
        <f>BRPL_EOD!AA91+BRPL_EOD!AB91</f>
        <v>-0.04</v>
      </c>
      <c r="J91">
        <f>BYPL_EOD!AA91+BYPL_EOD!AB91</f>
        <v>-0.02</v>
      </c>
      <c r="K91">
        <f>MES_EOD!AA91+MES_EOD!AB91</f>
        <v>0</v>
      </c>
      <c r="L91">
        <f>NDMC_EOD!AA91+NDMC_EOD!AB91</f>
        <v>-0.01</v>
      </c>
      <c r="M91">
        <f>TPDDL_EOD!AA91+TPDDL_EOD!AB91</f>
        <v>-0.03</v>
      </c>
      <c r="N91">
        <f t="shared" si="6"/>
        <v>-9.9999999999999992E-2</v>
      </c>
      <c r="O91" s="113">
        <f t="shared" si="7"/>
        <v>0</v>
      </c>
      <c r="P91">
        <v>-4.0000000000000008E-2</v>
      </c>
      <c r="Q91">
        <v>-2.0000000000000004E-2</v>
      </c>
      <c r="R91">
        <v>0</v>
      </c>
      <c r="S91">
        <v>-1.0000000000000002E-2</v>
      </c>
      <c r="T91">
        <v>-3.0000000000000002E-2</v>
      </c>
      <c r="U91" s="115">
        <f t="shared" si="8"/>
        <v>-0.1</v>
      </c>
      <c r="V91" s="113">
        <f t="shared" si="9"/>
        <v>0</v>
      </c>
      <c r="X91" s="118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-0.1</v>
      </c>
      <c r="E92">
        <f>GT!N92</f>
        <v>0</v>
      </c>
      <c r="F92">
        <f t="shared" si="10"/>
        <v>72</v>
      </c>
      <c r="G92">
        <f t="shared" si="11"/>
        <v>-0.1</v>
      </c>
      <c r="H92" s="113"/>
      <c r="I92">
        <f>BRPL_EOD!AA92+BRPL_EOD!AB92</f>
        <v>-0.04</v>
      </c>
      <c r="J92">
        <f>BYPL_EOD!AA92+BYPL_EOD!AB92</f>
        <v>-0.02</v>
      </c>
      <c r="K92">
        <f>MES_EOD!AA92+MES_EOD!AB92</f>
        <v>0</v>
      </c>
      <c r="L92">
        <f>NDMC_EOD!AA92+NDMC_EOD!AB92</f>
        <v>-0.01</v>
      </c>
      <c r="M92">
        <f>TPDDL_EOD!AA92+TPDDL_EOD!AB92</f>
        <v>-0.03</v>
      </c>
      <c r="N92">
        <f t="shared" si="6"/>
        <v>-9.9999999999999992E-2</v>
      </c>
      <c r="O92" s="113">
        <f t="shared" si="7"/>
        <v>0</v>
      </c>
      <c r="P92">
        <v>-4.0000000000000008E-2</v>
      </c>
      <c r="Q92">
        <v>-2.0000000000000004E-2</v>
      </c>
      <c r="R92">
        <v>0</v>
      </c>
      <c r="S92">
        <v>-1.0000000000000002E-2</v>
      </c>
      <c r="T92">
        <v>-3.0000000000000002E-2</v>
      </c>
      <c r="U92" s="115">
        <f t="shared" si="8"/>
        <v>-0.1</v>
      </c>
      <c r="V92" s="113">
        <f t="shared" si="9"/>
        <v>0</v>
      </c>
      <c r="X92" s="118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-0.1</v>
      </c>
      <c r="E93">
        <f>GT!N93</f>
        <v>0</v>
      </c>
      <c r="F93">
        <f t="shared" si="10"/>
        <v>72</v>
      </c>
      <c r="G93">
        <f t="shared" si="11"/>
        <v>-0.1</v>
      </c>
      <c r="H93" s="113"/>
      <c r="I93">
        <f>BRPL_EOD!AA93+BRPL_EOD!AB93</f>
        <v>-0.04</v>
      </c>
      <c r="J93">
        <f>BYPL_EOD!AA93+BYPL_EOD!AB93</f>
        <v>-0.02</v>
      </c>
      <c r="K93">
        <f>MES_EOD!AA93+MES_EOD!AB93</f>
        <v>0</v>
      </c>
      <c r="L93">
        <f>NDMC_EOD!AA93+NDMC_EOD!AB93</f>
        <v>-0.01</v>
      </c>
      <c r="M93">
        <f>TPDDL_EOD!AA93+TPDDL_EOD!AB93</f>
        <v>-0.03</v>
      </c>
      <c r="N93">
        <f t="shared" si="6"/>
        <v>-9.9999999999999992E-2</v>
      </c>
      <c r="O93" s="113">
        <f t="shared" si="7"/>
        <v>0</v>
      </c>
      <c r="P93">
        <v>-4.0000000000000008E-2</v>
      </c>
      <c r="Q93">
        <v>-2.0000000000000004E-2</v>
      </c>
      <c r="R93">
        <v>0</v>
      </c>
      <c r="S93">
        <v>-1.0000000000000002E-2</v>
      </c>
      <c r="T93">
        <v>-3.0000000000000002E-2</v>
      </c>
      <c r="U93" s="115">
        <f t="shared" si="8"/>
        <v>-0.1</v>
      </c>
      <c r="V93" s="113">
        <f t="shared" si="9"/>
        <v>0</v>
      </c>
      <c r="X93" s="118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-0.1</v>
      </c>
      <c r="E94">
        <f>GT!N94</f>
        <v>0</v>
      </c>
      <c r="F94">
        <f t="shared" si="10"/>
        <v>72</v>
      </c>
      <c r="G94">
        <f t="shared" si="11"/>
        <v>-0.1</v>
      </c>
      <c r="H94" s="113"/>
      <c r="I94">
        <f>BRPL_EOD!AA94+BRPL_EOD!AB94</f>
        <v>-0.04</v>
      </c>
      <c r="J94">
        <f>BYPL_EOD!AA94+BYPL_EOD!AB94</f>
        <v>-0.02</v>
      </c>
      <c r="K94">
        <f>MES_EOD!AA94+MES_EOD!AB94</f>
        <v>0</v>
      </c>
      <c r="L94">
        <f>NDMC_EOD!AA94+NDMC_EOD!AB94</f>
        <v>-0.01</v>
      </c>
      <c r="M94">
        <f>TPDDL_EOD!AA94+TPDDL_EOD!AB94</f>
        <v>-0.03</v>
      </c>
      <c r="N94">
        <f t="shared" si="6"/>
        <v>-9.9999999999999992E-2</v>
      </c>
      <c r="O94" s="113">
        <f t="shared" si="7"/>
        <v>0</v>
      </c>
      <c r="P94">
        <v>-4.0000000000000008E-2</v>
      </c>
      <c r="Q94">
        <v>-2.0000000000000004E-2</v>
      </c>
      <c r="R94">
        <v>0</v>
      </c>
      <c r="S94">
        <v>-1.0000000000000002E-2</v>
      </c>
      <c r="T94">
        <v>-3.0000000000000002E-2</v>
      </c>
      <c r="U94" s="115">
        <f t="shared" si="8"/>
        <v>-0.1</v>
      </c>
      <c r="V94" s="113">
        <f t="shared" si="9"/>
        <v>0</v>
      </c>
      <c r="X94" s="118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-0.1</v>
      </c>
      <c r="E95">
        <f>GT!N95</f>
        <v>0</v>
      </c>
      <c r="F95">
        <f t="shared" si="10"/>
        <v>72</v>
      </c>
      <c r="G95">
        <f t="shared" si="11"/>
        <v>-0.1</v>
      </c>
      <c r="H95" s="113"/>
      <c r="I95">
        <f>BRPL_EOD!AA95+BRPL_EOD!AB95</f>
        <v>-0.04</v>
      </c>
      <c r="J95">
        <f>BYPL_EOD!AA95+BYPL_EOD!AB95</f>
        <v>-0.02</v>
      </c>
      <c r="K95">
        <f>MES_EOD!AA95+MES_EOD!AB95</f>
        <v>0</v>
      </c>
      <c r="L95">
        <f>NDMC_EOD!AA95+NDMC_EOD!AB95</f>
        <v>-0.01</v>
      </c>
      <c r="M95">
        <f>TPDDL_EOD!AA95+TPDDL_EOD!AB95</f>
        <v>-0.03</v>
      </c>
      <c r="N95">
        <f t="shared" si="6"/>
        <v>-9.9999999999999992E-2</v>
      </c>
      <c r="O95" s="113">
        <f t="shared" si="7"/>
        <v>0</v>
      </c>
      <c r="P95">
        <v>-4.0000000000000008E-2</v>
      </c>
      <c r="Q95">
        <v>-2.0000000000000004E-2</v>
      </c>
      <c r="R95">
        <v>0</v>
      </c>
      <c r="S95">
        <v>-1.0000000000000002E-2</v>
      </c>
      <c r="T95">
        <v>-3.0000000000000002E-2</v>
      </c>
      <c r="U95" s="115">
        <f t="shared" si="8"/>
        <v>-0.1</v>
      </c>
      <c r="V95" s="113">
        <f t="shared" si="9"/>
        <v>0</v>
      </c>
      <c r="X95" s="118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-0.1</v>
      </c>
      <c r="E96">
        <f>GT!N96</f>
        <v>0</v>
      </c>
      <c r="F96">
        <f t="shared" si="10"/>
        <v>72</v>
      </c>
      <c r="G96">
        <f t="shared" si="11"/>
        <v>-0.1</v>
      </c>
      <c r="H96" s="113"/>
      <c r="I96">
        <f>BRPL_EOD!AA96+BRPL_EOD!AB96</f>
        <v>-0.04</v>
      </c>
      <c r="J96">
        <f>BYPL_EOD!AA96+BYPL_EOD!AB96</f>
        <v>-0.02</v>
      </c>
      <c r="K96">
        <f>MES_EOD!AA96+MES_EOD!AB96</f>
        <v>0</v>
      </c>
      <c r="L96">
        <f>NDMC_EOD!AA96+NDMC_EOD!AB96</f>
        <v>-0.01</v>
      </c>
      <c r="M96">
        <f>TPDDL_EOD!AA96+TPDDL_EOD!AB96</f>
        <v>-0.03</v>
      </c>
      <c r="N96">
        <f t="shared" si="6"/>
        <v>-9.9999999999999992E-2</v>
      </c>
      <c r="O96" s="113">
        <f t="shared" si="7"/>
        <v>0</v>
      </c>
      <c r="P96">
        <v>-4.0000000000000008E-2</v>
      </c>
      <c r="Q96">
        <v>-2.0000000000000004E-2</v>
      </c>
      <c r="R96">
        <v>0</v>
      </c>
      <c r="S96">
        <v>-1.0000000000000002E-2</v>
      </c>
      <c r="T96">
        <v>-3.0000000000000002E-2</v>
      </c>
      <c r="U96" s="115">
        <f t="shared" si="8"/>
        <v>-0.1</v>
      </c>
      <c r="V96" s="113">
        <f t="shared" si="9"/>
        <v>0</v>
      </c>
      <c r="X96" s="118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-0.1</v>
      </c>
      <c r="E97">
        <f>GT!N97</f>
        <v>0</v>
      </c>
      <c r="F97">
        <f t="shared" si="10"/>
        <v>72</v>
      </c>
      <c r="G97">
        <f t="shared" si="11"/>
        <v>-0.1</v>
      </c>
      <c r="H97" s="113"/>
      <c r="I97">
        <f>BRPL_EOD!AA97+BRPL_EOD!AB97</f>
        <v>-0.04</v>
      </c>
      <c r="J97">
        <f>BYPL_EOD!AA97+BYPL_EOD!AB97</f>
        <v>-0.02</v>
      </c>
      <c r="K97">
        <f>MES_EOD!AA97+MES_EOD!AB97</f>
        <v>0</v>
      </c>
      <c r="L97">
        <f>NDMC_EOD!AA97+NDMC_EOD!AB97</f>
        <v>-0.01</v>
      </c>
      <c r="M97">
        <f>TPDDL_EOD!AA97+TPDDL_EOD!AB97</f>
        <v>-0.03</v>
      </c>
      <c r="N97">
        <f t="shared" si="6"/>
        <v>-9.9999999999999992E-2</v>
      </c>
      <c r="O97" s="113">
        <f t="shared" si="7"/>
        <v>0</v>
      </c>
      <c r="P97">
        <v>-4.0000000000000008E-2</v>
      </c>
      <c r="Q97">
        <v>-2.0000000000000004E-2</v>
      </c>
      <c r="R97">
        <v>0</v>
      </c>
      <c r="S97">
        <v>-1.0000000000000002E-2</v>
      </c>
      <c r="T97">
        <v>-3.0000000000000002E-2</v>
      </c>
      <c r="U97" s="115">
        <f t="shared" si="8"/>
        <v>-0.1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-0.1</v>
      </c>
      <c r="E98">
        <f>GT!N98</f>
        <v>0</v>
      </c>
      <c r="F98">
        <f t="shared" si="10"/>
        <v>72</v>
      </c>
      <c r="G98">
        <f t="shared" si="11"/>
        <v>-0.1</v>
      </c>
      <c r="H98" s="113"/>
      <c r="I98">
        <f>BRPL_EOD!AA98+BRPL_EOD!AB98</f>
        <v>-0.04</v>
      </c>
      <c r="J98">
        <f>BYPL_EOD!AA98+BYPL_EOD!AB98</f>
        <v>-0.02</v>
      </c>
      <c r="K98">
        <f>MES_EOD!AA98+MES_EOD!AB98</f>
        <v>0</v>
      </c>
      <c r="L98">
        <f>NDMC_EOD!AA98+NDMC_EOD!AB98</f>
        <v>-0.01</v>
      </c>
      <c r="M98">
        <f>TPDDL_EOD!AA98+TPDDL_EOD!AB98</f>
        <v>-0.03</v>
      </c>
      <c r="N98">
        <f t="shared" si="6"/>
        <v>-9.9999999999999992E-2</v>
      </c>
      <c r="O98" s="113">
        <f t="shared" si="7"/>
        <v>0</v>
      </c>
      <c r="P98">
        <v>-4.0000000000000008E-2</v>
      </c>
      <c r="Q98">
        <v>-2.0000000000000004E-2</v>
      </c>
      <c r="R98">
        <v>0</v>
      </c>
      <c r="S98">
        <v>-1.0000000000000002E-2</v>
      </c>
      <c r="T98">
        <v>-3.0000000000000002E-2</v>
      </c>
      <c r="U98" s="115">
        <f t="shared" si="8"/>
        <v>-0.1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0.54600000000000004</v>
      </c>
      <c r="C99" s="115">
        <f t="shared" ref="C99:U99" si="12">SUM(C3:C98)/4000</f>
        <v>1.05</v>
      </c>
      <c r="D99" s="115">
        <f t="shared" si="12"/>
        <v>-9.750000000000005E-4</v>
      </c>
      <c r="E99" s="115">
        <f t="shared" si="12"/>
        <v>0</v>
      </c>
      <c r="F99" s="115">
        <f t="shared" si="12"/>
        <v>1.5960000000000001</v>
      </c>
      <c r="G99" s="115">
        <f t="shared" si="12"/>
        <v>-9.750000000000005E-4</v>
      </c>
      <c r="H99" s="115"/>
      <c r="I99" s="115">
        <f t="shared" si="12"/>
        <v>-3.9000000000000016E-4</v>
      </c>
      <c r="J99" s="115">
        <f t="shared" si="12"/>
        <v>-1.9500000000000008E-4</v>
      </c>
      <c r="K99" s="115">
        <f t="shared" si="12"/>
        <v>0</v>
      </c>
      <c r="L99" s="115">
        <f t="shared" si="12"/>
        <v>-9.7500000000000039E-5</v>
      </c>
      <c r="M99" s="115">
        <f t="shared" si="12"/>
        <v>-2.9250000000000023E-4</v>
      </c>
      <c r="N99" s="115">
        <f t="shared" si="12"/>
        <v>-9.750000000000005E-4</v>
      </c>
      <c r="O99" s="115">
        <f t="shared" si="12"/>
        <v>0</v>
      </c>
      <c r="P99" s="115">
        <f t="shared" si="12"/>
        <v>-3.9000000000000026E-4</v>
      </c>
      <c r="Q99" s="115">
        <f t="shared" si="12"/>
        <v>-1.9500000000000013E-4</v>
      </c>
      <c r="R99" s="115">
        <f t="shared" si="12"/>
        <v>0</v>
      </c>
      <c r="S99" s="115">
        <f t="shared" si="12"/>
        <v>-9.7500000000000066E-5</v>
      </c>
      <c r="T99" s="115">
        <f t="shared" si="12"/>
        <v>-2.9250000000000023E-4</v>
      </c>
      <c r="U99" s="115">
        <f t="shared" si="12"/>
        <v>-9.750000000000005E-4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22.47</v>
      </c>
      <c r="J3">
        <v>0</v>
      </c>
      <c r="K3">
        <v>683.14</v>
      </c>
      <c r="L3">
        <v>654.30999999999995</v>
      </c>
      <c r="M3">
        <v>92</v>
      </c>
      <c r="N3">
        <v>118.76</v>
      </c>
      <c r="O3">
        <v>124.32</v>
      </c>
      <c r="P3">
        <v>139.68</v>
      </c>
      <c r="Q3">
        <v>20.56</v>
      </c>
      <c r="R3">
        <v>21.19</v>
      </c>
      <c r="S3">
        <v>26.39</v>
      </c>
      <c r="T3">
        <v>0</v>
      </c>
      <c r="U3">
        <v>275.62</v>
      </c>
      <c r="V3">
        <v>20.8</v>
      </c>
      <c r="W3">
        <v>45.22</v>
      </c>
      <c r="X3">
        <v>98.87</v>
      </c>
      <c r="Y3">
        <v>0</v>
      </c>
      <c r="Z3">
        <v>0</v>
      </c>
      <c r="AA3">
        <v>0</v>
      </c>
      <c r="AB3">
        <v>1.87</v>
      </c>
      <c r="AC3">
        <v>0</v>
      </c>
      <c r="AD3">
        <v>0</v>
      </c>
      <c r="AE3">
        <v>3.85</v>
      </c>
      <c r="AF3">
        <v>8.8699999999999992</v>
      </c>
      <c r="AG3">
        <v>42.93</v>
      </c>
      <c r="AH3">
        <v>0</v>
      </c>
      <c r="AI3">
        <v>0</v>
      </c>
      <c r="AJ3">
        <v>0</v>
      </c>
      <c r="AK3">
        <v>53.43</v>
      </c>
      <c r="AL3">
        <v>12.78</v>
      </c>
      <c r="AM3">
        <v>0</v>
      </c>
      <c r="AN3">
        <v>0</v>
      </c>
      <c r="AO3">
        <v>0</v>
      </c>
      <c r="AP3">
        <v>10.25</v>
      </c>
      <c r="AQ3">
        <v>0</v>
      </c>
      <c r="AR3">
        <v>36.43</v>
      </c>
      <c r="AS3">
        <v>4.57</v>
      </c>
      <c r="AT3">
        <v>20</v>
      </c>
      <c r="AU3">
        <v>0</v>
      </c>
      <c r="AV3">
        <v>28.88</v>
      </c>
      <c r="AW3">
        <v>70.59</v>
      </c>
      <c r="AX3">
        <v>66.849999999999994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2704.6299999999997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22.47</v>
      </c>
      <c r="J4">
        <v>0</v>
      </c>
      <c r="K4">
        <v>683.14</v>
      </c>
      <c r="L4">
        <v>654.30999999999995</v>
      </c>
      <c r="M4">
        <v>92</v>
      </c>
      <c r="N4">
        <v>118.76</v>
      </c>
      <c r="O4">
        <v>124.32</v>
      </c>
      <c r="P4">
        <v>139.68</v>
      </c>
      <c r="Q4">
        <v>20.56</v>
      </c>
      <c r="R4">
        <v>21.19</v>
      </c>
      <c r="S4">
        <v>26.39</v>
      </c>
      <c r="T4">
        <v>0</v>
      </c>
      <c r="U4">
        <v>275.62</v>
      </c>
      <c r="V4">
        <v>20.8</v>
      </c>
      <c r="W4">
        <v>45.22</v>
      </c>
      <c r="X4">
        <v>98.87</v>
      </c>
      <c r="Y4">
        <v>0</v>
      </c>
      <c r="Z4">
        <v>0</v>
      </c>
      <c r="AA4">
        <v>0</v>
      </c>
      <c r="AB4">
        <v>1.87</v>
      </c>
      <c r="AC4">
        <v>0</v>
      </c>
      <c r="AD4">
        <v>0</v>
      </c>
      <c r="AE4">
        <v>3.85</v>
      </c>
      <c r="AF4">
        <v>8.8699999999999992</v>
      </c>
      <c r="AG4">
        <v>42.93</v>
      </c>
      <c r="AH4">
        <v>0</v>
      </c>
      <c r="AI4">
        <v>0</v>
      </c>
      <c r="AJ4">
        <v>0</v>
      </c>
      <c r="AK4">
        <v>53.43</v>
      </c>
      <c r="AL4">
        <v>1.4</v>
      </c>
      <c r="AM4">
        <v>0</v>
      </c>
      <c r="AN4">
        <v>0</v>
      </c>
      <c r="AO4">
        <v>0</v>
      </c>
      <c r="AP4">
        <v>10.25</v>
      </c>
      <c r="AQ4">
        <v>0</v>
      </c>
      <c r="AR4">
        <v>36.43</v>
      </c>
      <c r="AS4">
        <v>18.829999999999998</v>
      </c>
      <c r="AT4">
        <v>20</v>
      </c>
      <c r="AU4">
        <v>0</v>
      </c>
      <c r="AV4">
        <v>28.88</v>
      </c>
      <c r="AW4">
        <v>70.59</v>
      </c>
      <c r="AX4">
        <v>66.849999999999994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2707.5099999999993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22.47</v>
      </c>
      <c r="J5">
        <v>0</v>
      </c>
      <c r="K5">
        <v>683.14</v>
      </c>
      <c r="L5">
        <v>654.30999999999995</v>
      </c>
      <c r="M5">
        <v>92</v>
      </c>
      <c r="N5">
        <v>118.76</v>
      </c>
      <c r="O5">
        <v>124.32</v>
      </c>
      <c r="P5">
        <v>139.68</v>
      </c>
      <c r="Q5">
        <v>20.56</v>
      </c>
      <c r="R5">
        <v>21.19</v>
      </c>
      <c r="S5">
        <v>26.39</v>
      </c>
      <c r="T5">
        <v>0</v>
      </c>
      <c r="U5">
        <v>275.62</v>
      </c>
      <c r="V5">
        <v>20.8</v>
      </c>
      <c r="W5">
        <v>45.22</v>
      </c>
      <c r="X5">
        <v>98.87</v>
      </c>
      <c r="Y5">
        <v>0</v>
      </c>
      <c r="Z5">
        <v>0</v>
      </c>
      <c r="AA5">
        <v>0</v>
      </c>
      <c r="AB5">
        <v>1.87</v>
      </c>
      <c r="AC5">
        <v>0</v>
      </c>
      <c r="AD5">
        <v>0</v>
      </c>
      <c r="AE5">
        <v>3.85</v>
      </c>
      <c r="AF5">
        <v>8.8699999999999992</v>
      </c>
      <c r="AG5">
        <v>42.93</v>
      </c>
      <c r="AH5">
        <v>0</v>
      </c>
      <c r="AI5">
        <v>0</v>
      </c>
      <c r="AJ5">
        <v>0</v>
      </c>
      <c r="AK5">
        <v>53.43</v>
      </c>
      <c r="AL5">
        <v>1.4</v>
      </c>
      <c r="AM5">
        <v>0</v>
      </c>
      <c r="AN5">
        <v>0</v>
      </c>
      <c r="AO5">
        <v>0</v>
      </c>
      <c r="AP5">
        <v>10.25</v>
      </c>
      <c r="AQ5">
        <v>0</v>
      </c>
      <c r="AR5">
        <v>2.76</v>
      </c>
      <c r="AS5">
        <v>18.829999999999998</v>
      </c>
      <c r="AT5">
        <v>20</v>
      </c>
      <c r="AU5">
        <v>0</v>
      </c>
      <c r="AV5">
        <v>28.88</v>
      </c>
      <c r="AW5">
        <v>70.59</v>
      </c>
      <c r="AX5">
        <v>66.849999999999994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2673.8399999999997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22.47</v>
      </c>
      <c r="J6">
        <v>0</v>
      </c>
      <c r="K6">
        <v>683.14</v>
      </c>
      <c r="L6">
        <v>654.30999999999995</v>
      </c>
      <c r="M6">
        <v>92</v>
      </c>
      <c r="N6">
        <v>118.76</v>
      </c>
      <c r="O6">
        <v>124.32</v>
      </c>
      <c r="P6">
        <v>139.68</v>
      </c>
      <c r="Q6">
        <v>20.56</v>
      </c>
      <c r="R6">
        <v>21.19</v>
      </c>
      <c r="S6">
        <v>26.39</v>
      </c>
      <c r="T6">
        <v>0</v>
      </c>
      <c r="U6">
        <v>275.62</v>
      </c>
      <c r="V6">
        <v>20.8</v>
      </c>
      <c r="W6">
        <v>45.22</v>
      </c>
      <c r="X6">
        <v>98.87</v>
      </c>
      <c r="Y6">
        <v>0</v>
      </c>
      <c r="Z6">
        <v>0</v>
      </c>
      <c r="AA6">
        <v>0</v>
      </c>
      <c r="AB6">
        <v>1.87</v>
      </c>
      <c r="AC6">
        <v>0</v>
      </c>
      <c r="AD6">
        <v>0</v>
      </c>
      <c r="AE6">
        <v>3.85</v>
      </c>
      <c r="AF6">
        <v>8.8699999999999992</v>
      </c>
      <c r="AG6">
        <v>42.93</v>
      </c>
      <c r="AH6">
        <v>0</v>
      </c>
      <c r="AI6">
        <v>0</v>
      </c>
      <c r="AJ6">
        <v>0</v>
      </c>
      <c r="AK6">
        <v>53.43</v>
      </c>
      <c r="AL6">
        <v>1.4</v>
      </c>
      <c r="AM6">
        <v>0</v>
      </c>
      <c r="AN6">
        <v>0</v>
      </c>
      <c r="AO6">
        <v>0</v>
      </c>
      <c r="AP6">
        <v>3.45</v>
      </c>
      <c r="AQ6">
        <v>0</v>
      </c>
      <c r="AR6">
        <v>1.44</v>
      </c>
      <c r="AS6">
        <v>18.829999999999998</v>
      </c>
      <c r="AT6">
        <v>20</v>
      </c>
      <c r="AU6">
        <v>0</v>
      </c>
      <c r="AV6">
        <v>28.88</v>
      </c>
      <c r="AW6">
        <v>70.59</v>
      </c>
      <c r="AX6">
        <v>66.849999999999994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2665.7199999999993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22.47</v>
      </c>
      <c r="J7">
        <v>0</v>
      </c>
      <c r="K7">
        <v>683.14</v>
      </c>
      <c r="L7">
        <v>654.30999999999995</v>
      </c>
      <c r="M7">
        <v>92</v>
      </c>
      <c r="N7">
        <v>118.76</v>
      </c>
      <c r="O7">
        <v>124.32</v>
      </c>
      <c r="P7">
        <v>139.68</v>
      </c>
      <c r="Q7">
        <v>20.56</v>
      </c>
      <c r="R7">
        <v>21.19</v>
      </c>
      <c r="S7">
        <v>26.39</v>
      </c>
      <c r="T7">
        <v>0</v>
      </c>
      <c r="U7">
        <v>275.62</v>
      </c>
      <c r="V7">
        <v>20.8</v>
      </c>
      <c r="W7">
        <v>45.22</v>
      </c>
      <c r="X7">
        <v>98.87</v>
      </c>
      <c r="Y7">
        <v>0</v>
      </c>
      <c r="Z7">
        <v>0</v>
      </c>
      <c r="AA7">
        <v>0</v>
      </c>
      <c r="AB7">
        <v>1.87</v>
      </c>
      <c r="AC7">
        <v>0</v>
      </c>
      <c r="AD7">
        <v>0</v>
      </c>
      <c r="AE7">
        <v>3.85</v>
      </c>
      <c r="AF7">
        <v>8.8699999999999992</v>
      </c>
      <c r="AG7">
        <v>42.93</v>
      </c>
      <c r="AH7">
        <v>0</v>
      </c>
      <c r="AI7">
        <v>0</v>
      </c>
      <c r="AJ7">
        <v>0</v>
      </c>
      <c r="AK7">
        <v>53.43</v>
      </c>
      <c r="AL7">
        <v>1.4</v>
      </c>
      <c r="AM7">
        <v>0</v>
      </c>
      <c r="AN7">
        <v>0</v>
      </c>
      <c r="AO7">
        <v>0</v>
      </c>
      <c r="AP7">
        <v>3.45</v>
      </c>
      <c r="AQ7">
        <v>0</v>
      </c>
      <c r="AR7">
        <v>1.44</v>
      </c>
      <c r="AS7">
        <v>18.829999999999998</v>
      </c>
      <c r="AT7">
        <v>20</v>
      </c>
      <c r="AU7">
        <v>0</v>
      </c>
      <c r="AV7">
        <v>28.88</v>
      </c>
      <c r="AW7">
        <v>70.59</v>
      </c>
      <c r="AX7">
        <v>66.849999999999994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2665.7199999999993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22.47</v>
      </c>
      <c r="J8">
        <v>0</v>
      </c>
      <c r="K8">
        <v>683.14</v>
      </c>
      <c r="L8">
        <v>654.30999999999995</v>
      </c>
      <c r="M8">
        <v>92</v>
      </c>
      <c r="N8">
        <v>118.76</v>
      </c>
      <c r="O8">
        <v>124.32</v>
      </c>
      <c r="P8">
        <v>139.68</v>
      </c>
      <c r="Q8">
        <v>20.56</v>
      </c>
      <c r="R8">
        <v>21.19</v>
      </c>
      <c r="S8">
        <v>26.39</v>
      </c>
      <c r="T8">
        <v>0</v>
      </c>
      <c r="U8">
        <v>275.62</v>
      </c>
      <c r="V8">
        <v>20.8</v>
      </c>
      <c r="W8">
        <v>45.22</v>
      </c>
      <c r="X8">
        <v>98.87</v>
      </c>
      <c r="Y8">
        <v>0</v>
      </c>
      <c r="Z8">
        <v>0</v>
      </c>
      <c r="AA8">
        <v>0</v>
      </c>
      <c r="AB8">
        <v>1.87</v>
      </c>
      <c r="AC8">
        <v>0</v>
      </c>
      <c r="AD8">
        <v>0</v>
      </c>
      <c r="AE8">
        <v>3.85</v>
      </c>
      <c r="AF8">
        <v>8.8699999999999992</v>
      </c>
      <c r="AG8">
        <v>42.93</v>
      </c>
      <c r="AH8">
        <v>0</v>
      </c>
      <c r="AI8">
        <v>0</v>
      </c>
      <c r="AJ8">
        <v>0</v>
      </c>
      <c r="AK8">
        <v>53.43</v>
      </c>
      <c r="AL8">
        <v>1.4</v>
      </c>
      <c r="AM8">
        <v>0</v>
      </c>
      <c r="AN8">
        <v>0</v>
      </c>
      <c r="AO8">
        <v>0</v>
      </c>
      <c r="AP8">
        <v>3.45</v>
      </c>
      <c r="AQ8">
        <v>0</v>
      </c>
      <c r="AR8">
        <v>1.44</v>
      </c>
      <c r="AS8">
        <v>18.829999999999998</v>
      </c>
      <c r="AT8">
        <v>20</v>
      </c>
      <c r="AU8">
        <v>0</v>
      </c>
      <c r="AV8">
        <v>28.88</v>
      </c>
      <c r="AW8">
        <v>70.59</v>
      </c>
      <c r="AX8">
        <v>66.849999999999994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2665.7199999999993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22.47</v>
      </c>
      <c r="J9">
        <v>0</v>
      </c>
      <c r="K9">
        <v>683.14</v>
      </c>
      <c r="L9">
        <v>654.30999999999995</v>
      </c>
      <c r="M9">
        <v>92</v>
      </c>
      <c r="N9">
        <v>118.76</v>
      </c>
      <c r="O9">
        <v>124.32</v>
      </c>
      <c r="P9">
        <v>139.68</v>
      </c>
      <c r="Q9">
        <v>20.56</v>
      </c>
      <c r="R9">
        <v>21.19</v>
      </c>
      <c r="S9">
        <v>26.39</v>
      </c>
      <c r="T9">
        <v>0</v>
      </c>
      <c r="U9">
        <v>275.62</v>
      </c>
      <c r="V9">
        <v>20.8</v>
      </c>
      <c r="W9">
        <v>45.22</v>
      </c>
      <c r="X9">
        <v>98.87</v>
      </c>
      <c r="Y9">
        <v>0</v>
      </c>
      <c r="Z9">
        <v>0</v>
      </c>
      <c r="AA9">
        <v>0</v>
      </c>
      <c r="AB9">
        <v>1.87</v>
      </c>
      <c r="AC9">
        <v>0</v>
      </c>
      <c r="AD9">
        <v>0</v>
      </c>
      <c r="AE9">
        <v>3.85</v>
      </c>
      <c r="AF9">
        <v>8.8699999999999992</v>
      </c>
      <c r="AG9">
        <v>42.93</v>
      </c>
      <c r="AH9">
        <v>0</v>
      </c>
      <c r="AI9">
        <v>0</v>
      </c>
      <c r="AJ9">
        <v>0</v>
      </c>
      <c r="AK9">
        <v>53.43</v>
      </c>
      <c r="AL9">
        <v>1.4</v>
      </c>
      <c r="AM9">
        <v>0</v>
      </c>
      <c r="AN9">
        <v>0</v>
      </c>
      <c r="AO9">
        <v>0</v>
      </c>
      <c r="AP9">
        <v>3.07</v>
      </c>
      <c r="AQ9">
        <v>0</v>
      </c>
      <c r="AR9">
        <v>1.44</v>
      </c>
      <c r="AS9">
        <v>18.829999999999998</v>
      </c>
      <c r="AT9">
        <v>20</v>
      </c>
      <c r="AU9">
        <v>0</v>
      </c>
      <c r="AV9">
        <v>28.88</v>
      </c>
      <c r="AW9">
        <v>70.59</v>
      </c>
      <c r="AX9">
        <v>66.849999999999994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2665.3399999999997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22.47</v>
      </c>
      <c r="J10">
        <v>0</v>
      </c>
      <c r="K10">
        <v>683.14</v>
      </c>
      <c r="L10">
        <v>654.30999999999995</v>
      </c>
      <c r="M10">
        <v>92</v>
      </c>
      <c r="N10">
        <v>118.76</v>
      </c>
      <c r="O10">
        <v>124.32</v>
      </c>
      <c r="P10">
        <v>139.68</v>
      </c>
      <c r="Q10">
        <v>20.56</v>
      </c>
      <c r="R10">
        <v>21.19</v>
      </c>
      <c r="S10">
        <v>26.39</v>
      </c>
      <c r="T10">
        <v>0</v>
      </c>
      <c r="U10">
        <v>275.62</v>
      </c>
      <c r="V10">
        <v>20.8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1.87</v>
      </c>
      <c r="AC10">
        <v>0</v>
      </c>
      <c r="AD10">
        <v>0</v>
      </c>
      <c r="AE10">
        <v>3.85</v>
      </c>
      <c r="AF10">
        <v>8.8699999999999992</v>
      </c>
      <c r="AG10">
        <v>42.93</v>
      </c>
      <c r="AH10">
        <v>0</v>
      </c>
      <c r="AI10">
        <v>0</v>
      </c>
      <c r="AJ10">
        <v>0</v>
      </c>
      <c r="AK10">
        <v>53.43</v>
      </c>
      <c r="AL10">
        <v>1.4</v>
      </c>
      <c r="AM10">
        <v>0</v>
      </c>
      <c r="AN10">
        <v>0</v>
      </c>
      <c r="AO10">
        <v>0</v>
      </c>
      <c r="AP10">
        <v>3.07</v>
      </c>
      <c r="AQ10">
        <v>0</v>
      </c>
      <c r="AR10">
        <v>1.44</v>
      </c>
      <c r="AS10">
        <v>4.57</v>
      </c>
      <c r="AT10">
        <v>20</v>
      </c>
      <c r="AU10">
        <v>0</v>
      </c>
      <c r="AV10">
        <v>28.88</v>
      </c>
      <c r="AW10">
        <v>70.59</v>
      </c>
      <c r="AX10">
        <v>66.849999999999994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2651.08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22.47</v>
      </c>
      <c r="J11">
        <v>0</v>
      </c>
      <c r="K11">
        <v>683.14</v>
      </c>
      <c r="L11">
        <v>654.30999999999995</v>
      </c>
      <c r="M11">
        <v>92</v>
      </c>
      <c r="N11">
        <v>118.76</v>
      </c>
      <c r="O11">
        <v>124.32</v>
      </c>
      <c r="P11">
        <v>139.68</v>
      </c>
      <c r="Q11">
        <v>20.56</v>
      </c>
      <c r="R11">
        <v>21.19</v>
      </c>
      <c r="S11">
        <v>26.39</v>
      </c>
      <c r="T11">
        <v>0</v>
      </c>
      <c r="U11">
        <v>275.62</v>
      </c>
      <c r="V11">
        <v>20.8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1.87</v>
      </c>
      <c r="AC11">
        <v>0</v>
      </c>
      <c r="AD11">
        <v>0</v>
      </c>
      <c r="AE11">
        <v>3.85</v>
      </c>
      <c r="AF11">
        <v>8.8699999999999992</v>
      </c>
      <c r="AG11">
        <v>42.93</v>
      </c>
      <c r="AH11">
        <v>0</v>
      </c>
      <c r="AI11">
        <v>0</v>
      </c>
      <c r="AJ11">
        <v>0</v>
      </c>
      <c r="AK11">
        <v>53.43</v>
      </c>
      <c r="AL11">
        <v>1.4</v>
      </c>
      <c r="AM11">
        <v>0</v>
      </c>
      <c r="AN11">
        <v>0</v>
      </c>
      <c r="AO11">
        <v>0</v>
      </c>
      <c r="AP11">
        <v>10.25</v>
      </c>
      <c r="AQ11">
        <v>0</v>
      </c>
      <c r="AR11">
        <v>1.44</v>
      </c>
      <c r="AS11">
        <v>4.57</v>
      </c>
      <c r="AT11">
        <v>20</v>
      </c>
      <c r="AU11">
        <v>0</v>
      </c>
      <c r="AV11">
        <v>29.09</v>
      </c>
      <c r="AW11">
        <v>70.59</v>
      </c>
      <c r="AX11">
        <v>66.849999999999994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2658.47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22.47</v>
      </c>
      <c r="J12">
        <v>0</v>
      </c>
      <c r="K12">
        <v>683.14</v>
      </c>
      <c r="L12">
        <v>654.30999999999995</v>
      </c>
      <c r="M12">
        <v>92</v>
      </c>
      <c r="N12">
        <v>118.76</v>
      </c>
      <c r="O12">
        <v>124.32</v>
      </c>
      <c r="P12">
        <v>139.68</v>
      </c>
      <c r="Q12">
        <v>20.56</v>
      </c>
      <c r="R12">
        <v>21.19</v>
      </c>
      <c r="S12">
        <v>26.39</v>
      </c>
      <c r="T12">
        <v>0</v>
      </c>
      <c r="U12">
        <v>275.62</v>
      </c>
      <c r="V12">
        <v>20.8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1.87</v>
      </c>
      <c r="AC12">
        <v>0</v>
      </c>
      <c r="AD12">
        <v>0</v>
      </c>
      <c r="AE12">
        <v>3.85</v>
      </c>
      <c r="AF12">
        <v>8.8699999999999992</v>
      </c>
      <c r="AG12">
        <v>42.93</v>
      </c>
      <c r="AH12">
        <v>0</v>
      </c>
      <c r="AI12">
        <v>0</v>
      </c>
      <c r="AJ12">
        <v>0</v>
      </c>
      <c r="AK12">
        <v>53.43</v>
      </c>
      <c r="AL12">
        <v>1.4</v>
      </c>
      <c r="AM12">
        <v>0</v>
      </c>
      <c r="AN12">
        <v>0</v>
      </c>
      <c r="AO12">
        <v>0</v>
      </c>
      <c r="AP12">
        <v>10.25</v>
      </c>
      <c r="AQ12">
        <v>0</v>
      </c>
      <c r="AR12">
        <v>1.44</v>
      </c>
      <c r="AS12">
        <v>4.57</v>
      </c>
      <c r="AT12">
        <v>20</v>
      </c>
      <c r="AU12">
        <v>0</v>
      </c>
      <c r="AV12">
        <v>29.09</v>
      </c>
      <c r="AW12">
        <v>70.59</v>
      </c>
      <c r="AX12">
        <v>66.849999999999994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2658.47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22.47</v>
      </c>
      <c r="J13">
        <v>0</v>
      </c>
      <c r="K13">
        <v>683.14</v>
      </c>
      <c r="L13">
        <v>654.30999999999995</v>
      </c>
      <c r="M13">
        <v>92</v>
      </c>
      <c r="N13">
        <v>118.76</v>
      </c>
      <c r="O13">
        <v>124.32</v>
      </c>
      <c r="P13">
        <v>139.68</v>
      </c>
      <c r="Q13">
        <v>20.56</v>
      </c>
      <c r="R13">
        <v>21.19</v>
      </c>
      <c r="S13">
        <v>26.39</v>
      </c>
      <c r="T13">
        <v>0</v>
      </c>
      <c r="U13">
        <v>275.62</v>
      </c>
      <c r="V13">
        <v>20.8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1.87</v>
      </c>
      <c r="AC13">
        <v>0</v>
      </c>
      <c r="AD13">
        <v>0</v>
      </c>
      <c r="AE13">
        <v>3.85</v>
      </c>
      <c r="AF13">
        <v>8.8699999999999992</v>
      </c>
      <c r="AG13">
        <v>42.93</v>
      </c>
      <c r="AH13">
        <v>0</v>
      </c>
      <c r="AI13">
        <v>0</v>
      </c>
      <c r="AJ13">
        <v>0</v>
      </c>
      <c r="AK13">
        <v>53.43</v>
      </c>
      <c r="AL13">
        <v>1.4</v>
      </c>
      <c r="AM13">
        <v>0</v>
      </c>
      <c r="AN13">
        <v>0</v>
      </c>
      <c r="AO13">
        <v>0</v>
      </c>
      <c r="AP13">
        <v>3.45</v>
      </c>
      <c r="AQ13">
        <v>0</v>
      </c>
      <c r="AR13">
        <v>1.44</v>
      </c>
      <c r="AS13">
        <v>4.57</v>
      </c>
      <c r="AT13">
        <v>20</v>
      </c>
      <c r="AU13">
        <v>0</v>
      </c>
      <c r="AV13">
        <v>29.09</v>
      </c>
      <c r="AW13">
        <v>70.59</v>
      </c>
      <c r="AX13">
        <v>66.849999999999994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2651.6699999999996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22.47</v>
      </c>
      <c r="J14">
        <v>0</v>
      </c>
      <c r="K14">
        <v>683.14</v>
      </c>
      <c r="L14">
        <v>654.30999999999995</v>
      </c>
      <c r="M14">
        <v>92</v>
      </c>
      <c r="N14">
        <v>118.76</v>
      </c>
      <c r="O14">
        <v>124.32</v>
      </c>
      <c r="P14">
        <v>139.68</v>
      </c>
      <c r="Q14">
        <v>20.56</v>
      </c>
      <c r="R14">
        <v>21.19</v>
      </c>
      <c r="S14">
        <v>26.39</v>
      </c>
      <c r="T14">
        <v>0</v>
      </c>
      <c r="U14">
        <v>275.62</v>
      </c>
      <c r="V14">
        <v>20.8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1.87</v>
      </c>
      <c r="AC14">
        <v>0</v>
      </c>
      <c r="AD14">
        <v>0</v>
      </c>
      <c r="AE14">
        <v>3.85</v>
      </c>
      <c r="AF14">
        <v>8.8699999999999992</v>
      </c>
      <c r="AG14">
        <v>42.93</v>
      </c>
      <c r="AH14">
        <v>0</v>
      </c>
      <c r="AI14">
        <v>0</v>
      </c>
      <c r="AJ14">
        <v>0</v>
      </c>
      <c r="AK14">
        <v>53.43</v>
      </c>
      <c r="AL14">
        <v>1.4</v>
      </c>
      <c r="AM14">
        <v>0</v>
      </c>
      <c r="AN14">
        <v>0</v>
      </c>
      <c r="AO14">
        <v>0</v>
      </c>
      <c r="AP14">
        <v>3.45</v>
      </c>
      <c r="AQ14">
        <v>0</v>
      </c>
      <c r="AR14">
        <v>1.44</v>
      </c>
      <c r="AS14">
        <v>4.57</v>
      </c>
      <c r="AT14">
        <v>20</v>
      </c>
      <c r="AU14">
        <v>0</v>
      </c>
      <c r="AV14">
        <v>29.09</v>
      </c>
      <c r="AW14">
        <v>70.59</v>
      </c>
      <c r="AX14">
        <v>66.849999999999994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2651.6699999999996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22.47</v>
      </c>
      <c r="J15">
        <v>0</v>
      </c>
      <c r="K15">
        <v>683.14</v>
      </c>
      <c r="L15">
        <v>654.30999999999995</v>
      </c>
      <c r="M15">
        <v>92</v>
      </c>
      <c r="N15">
        <v>118.76</v>
      </c>
      <c r="O15">
        <v>124.32</v>
      </c>
      <c r="P15">
        <v>139.68</v>
      </c>
      <c r="Q15">
        <v>20.56</v>
      </c>
      <c r="R15">
        <v>21.19</v>
      </c>
      <c r="S15">
        <v>26.39</v>
      </c>
      <c r="T15">
        <v>0</v>
      </c>
      <c r="U15">
        <v>275.62</v>
      </c>
      <c r="V15">
        <v>20.8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1.87</v>
      </c>
      <c r="AC15">
        <v>0</v>
      </c>
      <c r="AD15">
        <v>0</v>
      </c>
      <c r="AE15">
        <v>3.85</v>
      </c>
      <c r="AF15">
        <v>8.8699999999999992</v>
      </c>
      <c r="AG15">
        <v>42.93</v>
      </c>
      <c r="AH15">
        <v>0</v>
      </c>
      <c r="AI15">
        <v>0</v>
      </c>
      <c r="AJ15">
        <v>0</v>
      </c>
      <c r="AK15">
        <v>53.43</v>
      </c>
      <c r="AL15">
        <v>1.4</v>
      </c>
      <c r="AM15">
        <v>0</v>
      </c>
      <c r="AN15">
        <v>0</v>
      </c>
      <c r="AO15">
        <v>0</v>
      </c>
      <c r="AP15">
        <v>3.45</v>
      </c>
      <c r="AQ15">
        <v>0</v>
      </c>
      <c r="AR15">
        <v>1.44</v>
      </c>
      <c r="AS15">
        <v>4.57</v>
      </c>
      <c r="AT15">
        <v>20</v>
      </c>
      <c r="AU15">
        <v>0</v>
      </c>
      <c r="AV15">
        <v>29.09</v>
      </c>
      <c r="AW15">
        <v>70.59</v>
      </c>
      <c r="AX15">
        <v>66.849999999999994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2651.6699999999996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22.47</v>
      </c>
      <c r="J16">
        <v>0</v>
      </c>
      <c r="K16">
        <v>683.14</v>
      </c>
      <c r="L16">
        <v>654.30999999999995</v>
      </c>
      <c r="M16">
        <v>92</v>
      </c>
      <c r="N16">
        <v>118.76</v>
      </c>
      <c r="O16">
        <v>124.32</v>
      </c>
      <c r="P16">
        <v>139.68</v>
      </c>
      <c r="Q16">
        <v>20.56</v>
      </c>
      <c r="R16">
        <v>21.19</v>
      </c>
      <c r="S16">
        <v>26.39</v>
      </c>
      <c r="T16">
        <v>0</v>
      </c>
      <c r="U16">
        <v>275.62</v>
      </c>
      <c r="V16">
        <v>20.8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1.87</v>
      </c>
      <c r="AC16">
        <v>0</v>
      </c>
      <c r="AD16">
        <v>0</v>
      </c>
      <c r="AE16">
        <v>3.85</v>
      </c>
      <c r="AF16">
        <v>8.8699999999999992</v>
      </c>
      <c r="AG16">
        <v>42.93</v>
      </c>
      <c r="AH16">
        <v>0</v>
      </c>
      <c r="AI16">
        <v>0</v>
      </c>
      <c r="AJ16">
        <v>0</v>
      </c>
      <c r="AK16">
        <v>53.43</v>
      </c>
      <c r="AL16">
        <v>1.4</v>
      </c>
      <c r="AM16">
        <v>0</v>
      </c>
      <c r="AN16">
        <v>0</v>
      </c>
      <c r="AO16">
        <v>0</v>
      </c>
      <c r="AP16">
        <v>3.45</v>
      </c>
      <c r="AQ16">
        <v>0</v>
      </c>
      <c r="AR16">
        <v>1.44</v>
      </c>
      <c r="AS16">
        <v>4.57</v>
      </c>
      <c r="AT16">
        <v>20</v>
      </c>
      <c r="AU16">
        <v>0</v>
      </c>
      <c r="AV16">
        <v>29.09</v>
      </c>
      <c r="AW16">
        <v>70.59</v>
      </c>
      <c r="AX16">
        <v>66.849999999999994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2651.6699999999996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22.47</v>
      </c>
      <c r="J17">
        <v>0</v>
      </c>
      <c r="K17">
        <v>683.14</v>
      </c>
      <c r="L17">
        <v>654.30999999999995</v>
      </c>
      <c r="M17">
        <v>92</v>
      </c>
      <c r="N17">
        <v>118.76</v>
      </c>
      <c r="O17">
        <v>124.32</v>
      </c>
      <c r="P17">
        <v>133.5</v>
      </c>
      <c r="Q17">
        <v>20.56</v>
      </c>
      <c r="R17">
        <v>21.19</v>
      </c>
      <c r="S17">
        <v>26.39</v>
      </c>
      <c r="T17">
        <v>0</v>
      </c>
      <c r="U17">
        <v>275.62</v>
      </c>
      <c r="V17">
        <v>20.8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1.87</v>
      </c>
      <c r="AC17">
        <v>0</v>
      </c>
      <c r="AD17">
        <v>0</v>
      </c>
      <c r="AE17">
        <v>3.85</v>
      </c>
      <c r="AF17">
        <v>8.8699999999999992</v>
      </c>
      <c r="AG17">
        <v>42.93</v>
      </c>
      <c r="AH17">
        <v>0</v>
      </c>
      <c r="AI17">
        <v>0</v>
      </c>
      <c r="AJ17">
        <v>0</v>
      </c>
      <c r="AK17">
        <v>53.43</v>
      </c>
      <c r="AL17">
        <v>1.4</v>
      </c>
      <c r="AM17">
        <v>0</v>
      </c>
      <c r="AN17">
        <v>0</v>
      </c>
      <c r="AO17">
        <v>0</v>
      </c>
      <c r="AP17">
        <v>3.45</v>
      </c>
      <c r="AQ17">
        <v>0</v>
      </c>
      <c r="AR17">
        <v>1.44</v>
      </c>
      <c r="AS17">
        <v>4.57</v>
      </c>
      <c r="AT17">
        <v>20</v>
      </c>
      <c r="AU17">
        <v>0</v>
      </c>
      <c r="AV17">
        <v>29.09</v>
      </c>
      <c r="AW17">
        <v>70.59</v>
      </c>
      <c r="AX17">
        <v>66.849999999999994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2645.49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22.47</v>
      </c>
      <c r="J18">
        <v>0</v>
      </c>
      <c r="K18">
        <v>683.14</v>
      </c>
      <c r="L18">
        <v>654.30999999999995</v>
      </c>
      <c r="M18">
        <v>92</v>
      </c>
      <c r="N18">
        <v>118.76</v>
      </c>
      <c r="O18">
        <v>124.32</v>
      </c>
      <c r="P18">
        <v>133.5</v>
      </c>
      <c r="Q18">
        <v>20.56</v>
      </c>
      <c r="R18">
        <v>21.19</v>
      </c>
      <c r="S18">
        <v>26.39</v>
      </c>
      <c r="T18">
        <v>0</v>
      </c>
      <c r="U18">
        <v>275.62</v>
      </c>
      <c r="V18">
        <v>20.8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1.87</v>
      </c>
      <c r="AC18">
        <v>0</v>
      </c>
      <c r="AD18">
        <v>0</v>
      </c>
      <c r="AE18">
        <v>3.85</v>
      </c>
      <c r="AF18">
        <v>8.8699999999999992</v>
      </c>
      <c r="AG18">
        <v>42.93</v>
      </c>
      <c r="AH18">
        <v>0</v>
      </c>
      <c r="AI18">
        <v>0</v>
      </c>
      <c r="AJ18">
        <v>0</v>
      </c>
      <c r="AK18">
        <v>53.43</v>
      </c>
      <c r="AL18">
        <v>1.4</v>
      </c>
      <c r="AM18">
        <v>0</v>
      </c>
      <c r="AN18">
        <v>0</v>
      </c>
      <c r="AO18">
        <v>0</v>
      </c>
      <c r="AP18">
        <v>3.45</v>
      </c>
      <c r="AQ18">
        <v>0</v>
      </c>
      <c r="AR18">
        <v>1.44</v>
      </c>
      <c r="AS18">
        <v>4.57</v>
      </c>
      <c r="AT18">
        <v>20</v>
      </c>
      <c r="AU18">
        <v>0</v>
      </c>
      <c r="AV18">
        <v>29.09</v>
      </c>
      <c r="AW18">
        <v>70.59</v>
      </c>
      <c r="AX18">
        <v>66.849999999999994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2645.49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22.47</v>
      </c>
      <c r="J19">
        <v>0</v>
      </c>
      <c r="K19">
        <v>683.14</v>
      </c>
      <c r="L19">
        <v>654.30999999999995</v>
      </c>
      <c r="M19">
        <v>92</v>
      </c>
      <c r="N19">
        <v>118.76</v>
      </c>
      <c r="O19">
        <v>124.32</v>
      </c>
      <c r="P19">
        <v>133.5</v>
      </c>
      <c r="Q19">
        <v>20.56</v>
      </c>
      <c r="R19">
        <v>21.19</v>
      </c>
      <c r="S19">
        <v>26.39</v>
      </c>
      <c r="T19">
        <v>0</v>
      </c>
      <c r="U19">
        <v>275.62</v>
      </c>
      <c r="V19">
        <v>20.8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1.87</v>
      </c>
      <c r="AC19">
        <v>0</v>
      </c>
      <c r="AD19">
        <v>0</v>
      </c>
      <c r="AE19">
        <v>3.85</v>
      </c>
      <c r="AF19">
        <v>8.8699999999999992</v>
      </c>
      <c r="AG19">
        <v>42.93</v>
      </c>
      <c r="AH19">
        <v>0</v>
      </c>
      <c r="AI19">
        <v>0</v>
      </c>
      <c r="AJ19">
        <v>0</v>
      </c>
      <c r="AK19">
        <v>53.43</v>
      </c>
      <c r="AL19">
        <v>1.4</v>
      </c>
      <c r="AM19">
        <v>0</v>
      </c>
      <c r="AN19">
        <v>0</v>
      </c>
      <c r="AO19">
        <v>0</v>
      </c>
      <c r="AP19">
        <v>3.45</v>
      </c>
      <c r="AQ19">
        <v>0</v>
      </c>
      <c r="AR19">
        <v>1.44</v>
      </c>
      <c r="AS19">
        <v>4.57</v>
      </c>
      <c r="AT19">
        <v>20</v>
      </c>
      <c r="AU19">
        <v>0</v>
      </c>
      <c r="AV19">
        <v>29.09</v>
      </c>
      <c r="AW19">
        <v>70.59</v>
      </c>
      <c r="AX19">
        <v>66.849999999999994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2645.49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22.47</v>
      </c>
      <c r="J20">
        <v>0</v>
      </c>
      <c r="K20">
        <v>683.14</v>
      </c>
      <c r="L20">
        <v>654.30999999999995</v>
      </c>
      <c r="M20">
        <v>92</v>
      </c>
      <c r="N20">
        <v>118.76</v>
      </c>
      <c r="O20">
        <v>124.32</v>
      </c>
      <c r="P20">
        <v>133.5</v>
      </c>
      <c r="Q20">
        <v>20.56</v>
      </c>
      <c r="R20">
        <v>21.19</v>
      </c>
      <c r="S20">
        <v>26.39</v>
      </c>
      <c r="T20">
        <v>0</v>
      </c>
      <c r="U20">
        <v>275.62</v>
      </c>
      <c r="V20">
        <v>20.8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1.87</v>
      </c>
      <c r="AC20">
        <v>0</v>
      </c>
      <c r="AD20">
        <v>0</v>
      </c>
      <c r="AE20">
        <v>3.85</v>
      </c>
      <c r="AF20">
        <v>8.8699999999999992</v>
      </c>
      <c r="AG20">
        <v>42.93</v>
      </c>
      <c r="AH20">
        <v>0</v>
      </c>
      <c r="AI20">
        <v>0</v>
      </c>
      <c r="AJ20">
        <v>0</v>
      </c>
      <c r="AK20">
        <v>53.43</v>
      </c>
      <c r="AL20">
        <v>1.4</v>
      </c>
      <c r="AM20">
        <v>0</v>
      </c>
      <c r="AN20">
        <v>0</v>
      </c>
      <c r="AO20">
        <v>0</v>
      </c>
      <c r="AP20">
        <v>3.45</v>
      </c>
      <c r="AQ20">
        <v>0</v>
      </c>
      <c r="AR20">
        <v>1.44</v>
      </c>
      <c r="AS20">
        <v>4.57</v>
      </c>
      <c r="AT20">
        <v>20</v>
      </c>
      <c r="AU20">
        <v>0</v>
      </c>
      <c r="AV20">
        <v>29.09</v>
      </c>
      <c r="AW20">
        <v>70.59</v>
      </c>
      <c r="AX20">
        <v>66.849999999999994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2645.49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22.47</v>
      </c>
      <c r="J21">
        <v>0</v>
      </c>
      <c r="K21">
        <v>683.14</v>
      </c>
      <c r="L21">
        <v>654.30999999999995</v>
      </c>
      <c r="M21">
        <v>92</v>
      </c>
      <c r="N21">
        <v>118.76</v>
      </c>
      <c r="O21">
        <v>124.32</v>
      </c>
      <c r="P21">
        <v>133.5</v>
      </c>
      <c r="Q21">
        <v>20.56</v>
      </c>
      <c r="R21">
        <v>21.19</v>
      </c>
      <c r="S21">
        <v>26.39</v>
      </c>
      <c r="T21">
        <v>0</v>
      </c>
      <c r="U21">
        <v>275.62</v>
      </c>
      <c r="V21">
        <v>20.8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1.87</v>
      </c>
      <c r="AC21">
        <v>0</v>
      </c>
      <c r="AD21">
        <v>0</v>
      </c>
      <c r="AE21">
        <v>3.85</v>
      </c>
      <c r="AF21">
        <v>8.8699999999999992</v>
      </c>
      <c r="AG21">
        <v>42.93</v>
      </c>
      <c r="AH21">
        <v>0</v>
      </c>
      <c r="AI21">
        <v>0</v>
      </c>
      <c r="AJ21">
        <v>0</v>
      </c>
      <c r="AK21">
        <v>53.43</v>
      </c>
      <c r="AL21">
        <v>1.4</v>
      </c>
      <c r="AM21">
        <v>0</v>
      </c>
      <c r="AN21">
        <v>0</v>
      </c>
      <c r="AO21">
        <v>0</v>
      </c>
      <c r="AP21">
        <v>3.45</v>
      </c>
      <c r="AQ21">
        <v>0</v>
      </c>
      <c r="AR21">
        <v>1.44</v>
      </c>
      <c r="AS21">
        <v>4.57</v>
      </c>
      <c r="AT21">
        <v>20</v>
      </c>
      <c r="AU21">
        <v>0</v>
      </c>
      <c r="AV21">
        <v>29.09</v>
      </c>
      <c r="AW21">
        <v>70.59</v>
      </c>
      <c r="AX21">
        <v>66.849999999999994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2645.49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22.47</v>
      </c>
      <c r="J22">
        <v>0</v>
      </c>
      <c r="K22">
        <v>683.14</v>
      </c>
      <c r="L22">
        <v>654.30999999999995</v>
      </c>
      <c r="M22">
        <v>92</v>
      </c>
      <c r="N22">
        <v>118.76</v>
      </c>
      <c r="O22">
        <v>124.32</v>
      </c>
      <c r="P22">
        <v>133.5</v>
      </c>
      <c r="Q22">
        <v>20.56</v>
      </c>
      <c r="R22">
        <v>21.19</v>
      </c>
      <c r="S22">
        <v>26.39</v>
      </c>
      <c r="T22">
        <v>0</v>
      </c>
      <c r="U22">
        <v>275.62</v>
      </c>
      <c r="V22">
        <v>20.8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1.87</v>
      </c>
      <c r="AC22">
        <v>0</v>
      </c>
      <c r="AD22">
        <v>0</v>
      </c>
      <c r="AE22">
        <v>3.85</v>
      </c>
      <c r="AF22">
        <v>8.8699999999999992</v>
      </c>
      <c r="AG22">
        <v>42.93</v>
      </c>
      <c r="AH22">
        <v>21.3</v>
      </c>
      <c r="AI22">
        <v>0</v>
      </c>
      <c r="AJ22">
        <v>0</v>
      </c>
      <c r="AK22">
        <v>53.43</v>
      </c>
      <c r="AL22">
        <v>1.4</v>
      </c>
      <c r="AM22">
        <v>0</v>
      </c>
      <c r="AN22">
        <v>0</v>
      </c>
      <c r="AO22">
        <v>0</v>
      </c>
      <c r="AP22">
        <v>3.45</v>
      </c>
      <c r="AQ22">
        <v>0</v>
      </c>
      <c r="AR22">
        <v>1.99</v>
      </c>
      <c r="AS22">
        <v>4.57</v>
      </c>
      <c r="AT22">
        <v>20</v>
      </c>
      <c r="AU22">
        <v>0</v>
      </c>
      <c r="AV22">
        <v>29.09</v>
      </c>
      <c r="AW22">
        <v>70.59</v>
      </c>
      <c r="AX22">
        <v>66.849999999999994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2667.3399999999997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22.47</v>
      </c>
      <c r="J23">
        <v>0</v>
      </c>
      <c r="K23">
        <v>683.14</v>
      </c>
      <c r="L23">
        <v>654.30999999999995</v>
      </c>
      <c r="M23">
        <v>92</v>
      </c>
      <c r="N23">
        <v>118.76</v>
      </c>
      <c r="O23">
        <v>124.32</v>
      </c>
      <c r="P23">
        <v>133.5</v>
      </c>
      <c r="Q23">
        <v>20.56</v>
      </c>
      <c r="R23">
        <v>21.19</v>
      </c>
      <c r="S23">
        <v>26.39</v>
      </c>
      <c r="T23">
        <v>0</v>
      </c>
      <c r="U23">
        <v>275.62</v>
      </c>
      <c r="V23">
        <v>20.8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1.87</v>
      </c>
      <c r="AC23">
        <v>0</v>
      </c>
      <c r="AD23">
        <v>0</v>
      </c>
      <c r="AE23">
        <v>14.12</v>
      </c>
      <c r="AF23">
        <v>8.8699999999999992</v>
      </c>
      <c r="AG23">
        <v>42.93</v>
      </c>
      <c r="AH23">
        <v>44.99</v>
      </c>
      <c r="AI23">
        <v>0</v>
      </c>
      <c r="AJ23">
        <v>0</v>
      </c>
      <c r="AK23">
        <v>53.43</v>
      </c>
      <c r="AL23">
        <v>1.4</v>
      </c>
      <c r="AM23">
        <v>0</v>
      </c>
      <c r="AN23">
        <v>0</v>
      </c>
      <c r="AO23">
        <v>0</v>
      </c>
      <c r="AP23">
        <v>3.45</v>
      </c>
      <c r="AQ23">
        <v>15.56</v>
      </c>
      <c r="AR23">
        <v>36.43</v>
      </c>
      <c r="AS23">
        <v>4.57</v>
      </c>
      <c r="AT23">
        <v>20</v>
      </c>
      <c r="AU23">
        <v>0</v>
      </c>
      <c r="AV23">
        <v>29.09</v>
      </c>
      <c r="AW23">
        <v>70.59</v>
      </c>
      <c r="AX23">
        <v>66.849999999999994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2751.2999999999993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22.47</v>
      </c>
      <c r="J24">
        <v>0</v>
      </c>
      <c r="K24">
        <v>683.14</v>
      </c>
      <c r="L24">
        <v>654.30999999999995</v>
      </c>
      <c r="M24">
        <v>92</v>
      </c>
      <c r="N24">
        <v>118.76</v>
      </c>
      <c r="O24">
        <v>124.32</v>
      </c>
      <c r="P24">
        <v>133.5</v>
      </c>
      <c r="Q24">
        <v>20.56</v>
      </c>
      <c r="R24">
        <v>21.19</v>
      </c>
      <c r="S24">
        <v>26.39</v>
      </c>
      <c r="T24">
        <v>0</v>
      </c>
      <c r="U24">
        <v>275.62</v>
      </c>
      <c r="V24">
        <v>20.8</v>
      </c>
      <c r="W24">
        <v>45.22</v>
      </c>
      <c r="X24">
        <v>98.87</v>
      </c>
      <c r="Y24">
        <v>0</v>
      </c>
      <c r="Z24">
        <v>0</v>
      </c>
      <c r="AA24">
        <v>0</v>
      </c>
      <c r="AB24">
        <v>1.87</v>
      </c>
      <c r="AC24">
        <v>0</v>
      </c>
      <c r="AD24">
        <v>0</v>
      </c>
      <c r="AE24">
        <v>14.12</v>
      </c>
      <c r="AF24">
        <v>8.8699999999999992</v>
      </c>
      <c r="AG24">
        <v>42.93</v>
      </c>
      <c r="AH24">
        <v>68.180000000000007</v>
      </c>
      <c r="AI24">
        <v>0</v>
      </c>
      <c r="AJ24">
        <v>0</v>
      </c>
      <c r="AK24">
        <v>53.43</v>
      </c>
      <c r="AL24">
        <v>1.4</v>
      </c>
      <c r="AM24">
        <v>0</v>
      </c>
      <c r="AN24">
        <v>0</v>
      </c>
      <c r="AO24">
        <v>0</v>
      </c>
      <c r="AP24">
        <v>3.45</v>
      </c>
      <c r="AQ24">
        <v>31.13</v>
      </c>
      <c r="AR24">
        <v>36.43</v>
      </c>
      <c r="AS24">
        <v>4.57</v>
      </c>
      <c r="AT24">
        <v>20</v>
      </c>
      <c r="AU24">
        <v>0</v>
      </c>
      <c r="AV24">
        <v>29.09</v>
      </c>
      <c r="AW24">
        <v>70.59</v>
      </c>
      <c r="AX24">
        <v>66.849999999999994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2790.0599999999995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22.47</v>
      </c>
      <c r="J25">
        <v>0</v>
      </c>
      <c r="K25">
        <v>683.14</v>
      </c>
      <c r="L25">
        <v>654.30999999999995</v>
      </c>
      <c r="M25">
        <v>92</v>
      </c>
      <c r="N25">
        <v>118.76</v>
      </c>
      <c r="O25">
        <v>124.32</v>
      </c>
      <c r="P25">
        <v>133.5</v>
      </c>
      <c r="Q25">
        <v>20.56</v>
      </c>
      <c r="R25">
        <v>21.19</v>
      </c>
      <c r="S25">
        <v>26.39</v>
      </c>
      <c r="T25">
        <v>0</v>
      </c>
      <c r="U25">
        <v>275.62</v>
      </c>
      <c r="V25">
        <v>20.8</v>
      </c>
      <c r="W25">
        <v>45.22</v>
      </c>
      <c r="X25">
        <v>98.87</v>
      </c>
      <c r="Y25">
        <v>0</v>
      </c>
      <c r="Z25">
        <v>1.1000000000000001</v>
      </c>
      <c r="AA25">
        <v>0</v>
      </c>
      <c r="AB25">
        <v>1.87</v>
      </c>
      <c r="AC25">
        <v>0</v>
      </c>
      <c r="AD25">
        <v>9.1300000000000008</v>
      </c>
      <c r="AE25">
        <v>14.12</v>
      </c>
      <c r="AF25">
        <v>8.8699999999999992</v>
      </c>
      <c r="AG25">
        <v>42.93</v>
      </c>
      <c r="AH25">
        <v>93.56</v>
      </c>
      <c r="AI25">
        <v>0</v>
      </c>
      <c r="AJ25">
        <v>0</v>
      </c>
      <c r="AK25">
        <v>53.43</v>
      </c>
      <c r="AL25">
        <v>1.4</v>
      </c>
      <c r="AM25">
        <v>0</v>
      </c>
      <c r="AN25">
        <v>0</v>
      </c>
      <c r="AO25">
        <v>0</v>
      </c>
      <c r="AP25">
        <v>10.25</v>
      </c>
      <c r="AQ25">
        <v>31.13</v>
      </c>
      <c r="AR25">
        <v>3.31</v>
      </c>
      <c r="AS25">
        <v>4.57</v>
      </c>
      <c r="AT25">
        <v>20</v>
      </c>
      <c r="AU25">
        <v>0</v>
      </c>
      <c r="AV25">
        <v>29.09</v>
      </c>
      <c r="AW25">
        <v>70.59</v>
      </c>
      <c r="AX25">
        <v>66.849999999999994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2799.35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22.47</v>
      </c>
      <c r="J26">
        <v>0</v>
      </c>
      <c r="K26">
        <v>683.14</v>
      </c>
      <c r="L26">
        <v>654.30999999999995</v>
      </c>
      <c r="M26">
        <v>92</v>
      </c>
      <c r="N26">
        <v>118.76</v>
      </c>
      <c r="O26">
        <v>124.32</v>
      </c>
      <c r="P26">
        <v>133.5</v>
      </c>
      <c r="Q26">
        <v>20.56</v>
      </c>
      <c r="R26">
        <v>21.19</v>
      </c>
      <c r="S26">
        <v>26.39</v>
      </c>
      <c r="T26">
        <v>0</v>
      </c>
      <c r="U26">
        <v>275.62</v>
      </c>
      <c r="V26">
        <v>20.8</v>
      </c>
      <c r="W26">
        <v>45.22</v>
      </c>
      <c r="X26">
        <v>98.87</v>
      </c>
      <c r="Y26">
        <v>0</v>
      </c>
      <c r="Z26">
        <v>6.52</v>
      </c>
      <c r="AA26">
        <v>0</v>
      </c>
      <c r="AB26">
        <v>1.87</v>
      </c>
      <c r="AC26">
        <v>9.68</v>
      </c>
      <c r="AD26">
        <v>18.27</v>
      </c>
      <c r="AE26">
        <v>14.12</v>
      </c>
      <c r="AF26">
        <v>8.8699999999999992</v>
      </c>
      <c r="AG26">
        <v>42.93</v>
      </c>
      <c r="AH26">
        <v>116.95</v>
      </c>
      <c r="AI26">
        <v>0</v>
      </c>
      <c r="AJ26">
        <v>0</v>
      </c>
      <c r="AK26">
        <v>53.43</v>
      </c>
      <c r="AL26">
        <v>1.4</v>
      </c>
      <c r="AM26">
        <v>0</v>
      </c>
      <c r="AN26">
        <v>0</v>
      </c>
      <c r="AO26">
        <v>0</v>
      </c>
      <c r="AP26">
        <v>3.45</v>
      </c>
      <c r="AQ26">
        <v>46.69</v>
      </c>
      <c r="AR26">
        <v>1.44</v>
      </c>
      <c r="AS26">
        <v>4.57</v>
      </c>
      <c r="AT26">
        <v>20</v>
      </c>
      <c r="AU26">
        <v>0</v>
      </c>
      <c r="AV26">
        <v>29.09</v>
      </c>
      <c r="AW26">
        <v>70.59</v>
      </c>
      <c r="AX26">
        <v>66.849999999999994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2853.8699999999994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22.47</v>
      </c>
      <c r="J27">
        <v>0</v>
      </c>
      <c r="K27">
        <v>683.14</v>
      </c>
      <c r="L27">
        <v>654.30999999999995</v>
      </c>
      <c r="M27">
        <v>92</v>
      </c>
      <c r="N27">
        <v>118.76</v>
      </c>
      <c r="O27">
        <v>124.32</v>
      </c>
      <c r="P27">
        <v>133.5</v>
      </c>
      <c r="Q27">
        <v>20.56</v>
      </c>
      <c r="R27">
        <v>21.19</v>
      </c>
      <c r="S27">
        <v>26.39</v>
      </c>
      <c r="T27">
        <v>0</v>
      </c>
      <c r="U27">
        <v>275.62</v>
      </c>
      <c r="V27">
        <v>20.8</v>
      </c>
      <c r="W27">
        <v>45.22</v>
      </c>
      <c r="X27">
        <v>98.87</v>
      </c>
      <c r="Y27">
        <v>0</v>
      </c>
      <c r="Z27">
        <v>6.52</v>
      </c>
      <c r="AA27">
        <v>0</v>
      </c>
      <c r="AB27">
        <v>4</v>
      </c>
      <c r="AC27">
        <v>19.36</v>
      </c>
      <c r="AD27">
        <v>27.4</v>
      </c>
      <c r="AE27">
        <v>32.96</v>
      </c>
      <c r="AF27">
        <v>8.8699999999999992</v>
      </c>
      <c r="AG27">
        <v>42.93</v>
      </c>
      <c r="AH27">
        <v>116.95</v>
      </c>
      <c r="AI27">
        <v>3.82</v>
      </c>
      <c r="AJ27">
        <v>0</v>
      </c>
      <c r="AK27">
        <v>53.43</v>
      </c>
      <c r="AL27">
        <v>13.95</v>
      </c>
      <c r="AM27">
        <v>0</v>
      </c>
      <c r="AN27">
        <v>0</v>
      </c>
      <c r="AO27">
        <v>0</v>
      </c>
      <c r="AP27">
        <v>3.45</v>
      </c>
      <c r="AQ27">
        <v>62.24</v>
      </c>
      <c r="AR27">
        <v>1.44</v>
      </c>
      <c r="AS27">
        <v>4.57</v>
      </c>
      <c r="AT27">
        <v>20</v>
      </c>
      <c r="AU27">
        <v>0</v>
      </c>
      <c r="AV27">
        <v>28.88</v>
      </c>
      <c r="AW27">
        <v>70.59</v>
      </c>
      <c r="AX27">
        <v>66.849999999999994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2925.3599999999997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22.47</v>
      </c>
      <c r="J28">
        <v>0</v>
      </c>
      <c r="K28">
        <v>683.14</v>
      </c>
      <c r="L28">
        <v>654.30999999999995</v>
      </c>
      <c r="M28">
        <v>92</v>
      </c>
      <c r="N28">
        <v>118.76</v>
      </c>
      <c r="O28">
        <v>124.32</v>
      </c>
      <c r="P28">
        <v>133.5</v>
      </c>
      <c r="Q28">
        <v>20.56</v>
      </c>
      <c r="R28">
        <v>21.19</v>
      </c>
      <c r="S28">
        <v>26.39</v>
      </c>
      <c r="T28">
        <v>0</v>
      </c>
      <c r="U28">
        <v>275.62</v>
      </c>
      <c r="V28">
        <v>20.8</v>
      </c>
      <c r="W28">
        <v>45.22</v>
      </c>
      <c r="X28">
        <v>98.87</v>
      </c>
      <c r="Y28">
        <v>0</v>
      </c>
      <c r="Z28">
        <v>13.04</v>
      </c>
      <c r="AA28">
        <v>0</v>
      </c>
      <c r="AB28">
        <v>26.34</v>
      </c>
      <c r="AC28">
        <v>29.06</v>
      </c>
      <c r="AD28">
        <v>36.549999999999997</v>
      </c>
      <c r="AE28">
        <v>49.43</v>
      </c>
      <c r="AF28">
        <v>19.72</v>
      </c>
      <c r="AG28">
        <v>42.93</v>
      </c>
      <c r="AH28">
        <v>116.95</v>
      </c>
      <c r="AI28">
        <v>16.55</v>
      </c>
      <c r="AJ28">
        <v>0</v>
      </c>
      <c r="AK28">
        <v>53.43</v>
      </c>
      <c r="AL28">
        <v>55.77</v>
      </c>
      <c r="AM28">
        <v>5.27</v>
      </c>
      <c r="AN28">
        <v>0</v>
      </c>
      <c r="AO28">
        <v>0</v>
      </c>
      <c r="AP28">
        <v>3.45</v>
      </c>
      <c r="AQ28">
        <v>62.24</v>
      </c>
      <c r="AR28">
        <v>1.44</v>
      </c>
      <c r="AS28">
        <v>4.57</v>
      </c>
      <c r="AT28">
        <v>20</v>
      </c>
      <c r="AU28">
        <v>0</v>
      </c>
      <c r="AV28">
        <v>28.88</v>
      </c>
      <c r="AW28">
        <v>70.59</v>
      </c>
      <c r="AX28">
        <v>66.849999999999994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3060.2099999999996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22.47</v>
      </c>
      <c r="J29">
        <v>0</v>
      </c>
      <c r="K29">
        <v>683.14</v>
      </c>
      <c r="L29">
        <v>654.30999999999995</v>
      </c>
      <c r="M29">
        <v>92</v>
      </c>
      <c r="N29">
        <v>118.76</v>
      </c>
      <c r="O29">
        <v>124.32</v>
      </c>
      <c r="P29">
        <v>133.5</v>
      </c>
      <c r="Q29">
        <v>20.56</v>
      </c>
      <c r="R29">
        <v>21.19</v>
      </c>
      <c r="S29">
        <v>26.39</v>
      </c>
      <c r="T29">
        <v>0</v>
      </c>
      <c r="U29">
        <v>303.75</v>
      </c>
      <c r="V29">
        <v>20.8</v>
      </c>
      <c r="W29">
        <v>45.22</v>
      </c>
      <c r="X29">
        <v>98.87</v>
      </c>
      <c r="Y29">
        <v>0</v>
      </c>
      <c r="Z29">
        <v>13.04</v>
      </c>
      <c r="AA29">
        <v>11.85</v>
      </c>
      <c r="AB29">
        <v>26.34</v>
      </c>
      <c r="AC29">
        <v>29.06</v>
      </c>
      <c r="AD29">
        <v>36.549999999999997</v>
      </c>
      <c r="AE29">
        <v>49.43</v>
      </c>
      <c r="AF29">
        <v>19.72</v>
      </c>
      <c r="AG29">
        <v>42.93</v>
      </c>
      <c r="AH29">
        <v>140.34</v>
      </c>
      <c r="AI29">
        <v>16.55</v>
      </c>
      <c r="AJ29">
        <v>0</v>
      </c>
      <c r="AK29">
        <v>53.43</v>
      </c>
      <c r="AL29">
        <v>55.77</v>
      </c>
      <c r="AM29">
        <v>10.54</v>
      </c>
      <c r="AN29">
        <v>0</v>
      </c>
      <c r="AO29">
        <v>0</v>
      </c>
      <c r="AP29">
        <v>3.45</v>
      </c>
      <c r="AQ29">
        <v>62.24</v>
      </c>
      <c r="AR29">
        <v>1.44</v>
      </c>
      <c r="AS29">
        <v>4.57</v>
      </c>
      <c r="AT29">
        <v>20</v>
      </c>
      <c r="AU29">
        <v>0</v>
      </c>
      <c r="AV29">
        <v>28.88</v>
      </c>
      <c r="AW29">
        <v>70.59</v>
      </c>
      <c r="AX29">
        <v>66.849999999999994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3128.85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22.47</v>
      </c>
      <c r="J30">
        <v>0</v>
      </c>
      <c r="K30">
        <v>683.14</v>
      </c>
      <c r="L30">
        <v>654.30999999999995</v>
      </c>
      <c r="M30">
        <v>92</v>
      </c>
      <c r="N30">
        <v>118.76</v>
      </c>
      <c r="O30">
        <v>124.32</v>
      </c>
      <c r="P30">
        <v>133.5</v>
      </c>
      <c r="Q30">
        <v>20.56</v>
      </c>
      <c r="R30">
        <v>21.19</v>
      </c>
      <c r="S30">
        <v>26.39</v>
      </c>
      <c r="T30">
        <v>0</v>
      </c>
      <c r="U30">
        <v>309.38</v>
      </c>
      <c r="V30">
        <v>20.8</v>
      </c>
      <c r="W30">
        <v>45.22</v>
      </c>
      <c r="X30">
        <v>98.87</v>
      </c>
      <c r="Y30">
        <v>0</v>
      </c>
      <c r="Z30">
        <v>13.04</v>
      </c>
      <c r="AA30">
        <v>28.05</v>
      </c>
      <c r="AB30">
        <v>26.34</v>
      </c>
      <c r="AC30">
        <v>29.06</v>
      </c>
      <c r="AD30">
        <v>36.549999999999997</v>
      </c>
      <c r="AE30">
        <v>49.43</v>
      </c>
      <c r="AF30">
        <v>19.72</v>
      </c>
      <c r="AG30">
        <v>42.93</v>
      </c>
      <c r="AH30">
        <v>140.34</v>
      </c>
      <c r="AI30">
        <v>16.55</v>
      </c>
      <c r="AJ30">
        <v>0</v>
      </c>
      <c r="AK30">
        <v>53.43</v>
      </c>
      <c r="AL30">
        <v>55.77</v>
      </c>
      <c r="AM30">
        <v>10.54</v>
      </c>
      <c r="AN30">
        <v>0</v>
      </c>
      <c r="AO30">
        <v>0</v>
      </c>
      <c r="AP30">
        <v>3.45</v>
      </c>
      <c r="AQ30">
        <v>62.24</v>
      </c>
      <c r="AR30">
        <v>1.44</v>
      </c>
      <c r="AS30">
        <v>4.57</v>
      </c>
      <c r="AT30">
        <v>20</v>
      </c>
      <c r="AU30">
        <v>0</v>
      </c>
      <c r="AV30">
        <v>28.88</v>
      </c>
      <c r="AW30">
        <v>70.59</v>
      </c>
      <c r="AX30">
        <v>66.849999999999994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3150.68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22.47</v>
      </c>
      <c r="J31">
        <v>0</v>
      </c>
      <c r="K31">
        <v>683.14</v>
      </c>
      <c r="L31">
        <v>654.30999999999995</v>
      </c>
      <c r="M31">
        <v>92</v>
      </c>
      <c r="N31">
        <v>118.76</v>
      </c>
      <c r="O31">
        <v>124.32</v>
      </c>
      <c r="P31">
        <v>133.5</v>
      </c>
      <c r="Q31">
        <v>20.56</v>
      </c>
      <c r="R31">
        <v>21.19</v>
      </c>
      <c r="S31">
        <v>26.39</v>
      </c>
      <c r="T31">
        <v>0</v>
      </c>
      <c r="U31">
        <v>315</v>
      </c>
      <c r="V31">
        <v>20.8</v>
      </c>
      <c r="W31">
        <v>45.22</v>
      </c>
      <c r="X31">
        <v>98.87</v>
      </c>
      <c r="Y31">
        <v>0</v>
      </c>
      <c r="Z31">
        <v>13.04</v>
      </c>
      <c r="AA31">
        <v>28.05</v>
      </c>
      <c r="AB31">
        <v>26.34</v>
      </c>
      <c r="AC31">
        <v>29.06</v>
      </c>
      <c r="AD31">
        <v>36.549999999999997</v>
      </c>
      <c r="AE31">
        <v>49.43</v>
      </c>
      <c r="AF31">
        <v>19.72</v>
      </c>
      <c r="AG31">
        <v>42.93</v>
      </c>
      <c r="AH31">
        <v>140.34</v>
      </c>
      <c r="AI31">
        <v>16.55</v>
      </c>
      <c r="AJ31">
        <v>0</v>
      </c>
      <c r="AK31">
        <v>53.43</v>
      </c>
      <c r="AL31">
        <v>55.77</v>
      </c>
      <c r="AM31">
        <v>10.54</v>
      </c>
      <c r="AN31">
        <v>0</v>
      </c>
      <c r="AO31">
        <v>0</v>
      </c>
      <c r="AP31">
        <v>3.45</v>
      </c>
      <c r="AQ31">
        <v>62.24</v>
      </c>
      <c r="AR31">
        <v>1.44</v>
      </c>
      <c r="AS31">
        <v>4.57</v>
      </c>
      <c r="AT31">
        <v>20</v>
      </c>
      <c r="AU31">
        <v>0</v>
      </c>
      <c r="AV31">
        <v>28.88</v>
      </c>
      <c r="AW31">
        <v>70.59</v>
      </c>
      <c r="AX31">
        <v>66.849999999999994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3156.3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22.47</v>
      </c>
      <c r="J32">
        <v>0</v>
      </c>
      <c r="K32">
        <v>683.14</v>
      </c>
      <c r="L32">
        <v>654.30999999999995</v>
      </c>
      <c r="M32">
        <v>92</v>
      </c>
      <c r="N32">
        <v>118.76</v>
      </c>
      <c r="O32">
        <v>124.32</v>
      </c>
      <c r="P32">
        <v>133.5</v>
      </c>
      <c r="Q32">
        <v>20.56</v>
      </c>
      <c r="R32">
        <v>21.19</v>
      </c>
      <c r="S32">
        <v>26.39</v>
      </c>
      <c r="T32">
        <v>0</v>
      </c>
      <c r="U32">
        <v>326.25</v>
      </c>
      <c r="V32">
        <v>20.8</v>
      </c>
      <c r="W32">
        <v>45.22</v>
      </c>
      <c r="X32">
        <v>98.87</v>
      </c>
      <c r="Y32">
        <v>0</v>
      </c>
      <c r="Z32">
        <v>6.52</v>
      </c>
      <c r="AA32">
        <v>28.05</v>
      </c>
      <c r="AB32">
        <v>26.34</v>
      </c>
      <c r="AC32">
        <v>29.06</v>
      </c>
      <c r="AD32">
        <v>36.549999999999997</v>
      </c>
      <c r="AE32">
        <v>49.43</v>
      </c>
      <c r="AF32">
        <v>19.72</v>
      </c>
      <c r="AG32">
        <v>42.93</v>
      </c>
      <c r="AH32">
        <v>140.34</v>
      </c>
      <c r="AI32">
        <v>16.55</v>
      </c>
      <c r="AJ32">
        <v>0</v>
      </c>
      <c r="AK32">
        <v>53.43</v>
      </c>
      <c r="AL32">
        <v>12.78</v>
      </c>
      <c r="AM32">
        <v>5.27</v>
      </c>
      <c r="AN32">
        <v>0</v>
      </c>
      <c r="AO32">
        <v>0</v>
      </c>
      <c r="AP32">
        <v>3.45</v>
      </c>
      <c r="AQ32">
        <v>62.24</v>
      </c>
      <c r="AR32">
        <v>3.31</v>
      </c>
      <c r="AS32">
        <v>4.57</v>
      </c>
      <c r="AT32">
        <v>20</v>
      </c>
      <c r="AU32">
        <v>0</v>
      </c>
      <c r="AV32">
        <v>28.88</v>
      </c>
      <c r="AW32">
        <v>70.59</v>
      </c>
      <c r="AX32">
        <v>66.849999999999994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3114.6400000000003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22.47</v>
      </c>
      <c r="J33">
        <v>0</v>
      </c>
      <c r="K33">
        <v>683.14</v>
      </c>
      <c r="L33">
        <v>445.91</v>
      </c>
      <c r="M33">
        <v>92</v>
      </c>
      <c r="N33">
        <v>118.76</v>
      </c>
      <c r="O33">
        <v>124.32</v>
      </c>
      <c r="P33">
        <v>133.5</v>
      </c>
      <c r="Q33">
        <v>20.56</v>
      </c>
      <c r="R33">
        <v>21.19</v>
      </c>
      <c r="S33">
        <v>26.39</v>
      </c>
      <c r="T33">
        <v>0</v>
      </c>
      <c r="U33">
        <v>337.5</v>
      </c>
      <c r="V33">
        <v>20.8</v>
      </c>
      <c r="W33">
        <v>45.22</v>
      </c>
      <c r="X33">
        <v>98.87</v>
      </c>
      <c r="Y33">
        <v>0</v>
      </c>
      <c r="Z33">
        <v>6.52</v>
      </c>
      <c r="AA33">
        <v>28.05</v>
      </c>
      <c r="AB33">
        <v>26.34</v>
      </c>
      <c r="AC33">
        <v>19.38</v>
      </c>
      <c r="AD33">
        <v>27.4</v>
      </c>
      <c r="AE33">
        <v>32.96</v>
      </c>
      <c r="AF33">
        <v>8.8699999999999992</v>
      </c>
      <c r="AG33">
        <v>42.93</v>
      </c>
      <c r="AH33">
        <v>140.34</v>
      </c>
      <c r="AI33">
        <v>16.55</v>
      </c>
      <c r="AJ33">
        <v>0</v>
      </c>
      <c r="AK33">
        <v>53.43</v>
      </c>
      <c r="AL33">
        <v>1.4</v>
      </c>
      <c r="AM33">
        <v>0</v>
      </c>
      <c r="AN33">
        <v>0</v>
      </c>
      <c r="AO33">
        <v>0</v>
      </c>
      <c r="AP33">
        <v>3.45</v>
      </c>
      <c r="AQ33">
        <v>62.24</v>
      </c>
      <c r="AR33">
        <v>36.43</v>
      </c>
      <c r="AS33">
        <v>4.57</v>
      </c>
      <c r="AT33">
        <v>20</v>
      </c>
      <c r="AU33">
        <v>0</v>
      </c>
      <c r="AV33">
        <v>28.88</v>
      </c>
      <c r="AW33">
        <v>70.59</v>
      </c>
      <c r="AX33">
        <v>66.849999999999994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2887.81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22.47</v>
      </c>
      <c r="J34">
        <v>0</v>
      </c>
      <c r="K34">
        <v>683.14</v>
      </c>
      <c r="L34">
        <v>493.82</v>
      </c>
      <c r="M34">
        <v>92</v>
      </c>
      <c r="N34">
        <v>118.76</v>
      </c>
      <c r="O34">
        <v>124.32</v>
      </c>
      <c r="P34">
        <v>133.5</v>
      </c>
      <c r="Q34">
        <v>20.56</v>
      </c>
      <c r="R34">
        <v>21.19</v>
      </c>
      <c r="S34">
        <v>26.39</v>
      </c>
      <c r="T34">
        <v>0</v>
      </c>
      <c r="U34">
        <v>343.12</v>
      </c>
      <c r="V34">
        <v>20.8</v>
      </c>
      <c r="W34">
        <v>45.22</v>
      </c>
      <c r="X34">
        <v>98.87</v>
      </c>
      <c r="Y34">
        <v>0</v>
      </c>
      <c r="Z34">
        <v>6.52</v>
      </c>
      <c r="AA34">
        <v>28.05</v>
      </c>
      <c r="AB34">
        <v>13.17</v>
      </c>
      <c r="AC34">
        <v>9.69</v>
      </c>
      <c r="AD34">
        <v>18.27</v>
      </c>
      <c r="AE34">
        <v>14.12</v>
      </c>
      <c r="AF34">
        <v>8.8699999999999992</v>
      </c>
      <c r="AG34">
        <v>42.93</v>
      </c>
      <c r="AH34">
        <v>116.95</v>
      </c>
      <c r="AI34">
        <v>3.56</v>
      </c>
      <c r="AJ34">
        <v>0</v>
      </c>
      <c r="AK34">
        <v>53.43</v>
      </c>
      <c r="AL34">
        <v>1.4</v>
      </c>
      <c r="AM34">
        <v>0</v>
      </c>
      <c r="AN34">
        <v>0</v>
      </c>
      <c r="AO34">
        <v>0</v>
      </c>
      <c r="AP34">
        <v>3.45</v>
      </c>
      <c r="AQ34">
        <v>62.24</v>
      </c>
      <c r="AR34">
        <v>36.43</v>
      </c>
      <c r="AS34">
        <v>4.57</v>
      </c>
      <c r="AT34">
        <v>20</v>
      </c>
      <c r="AU34">
        <v>0</v>
      </c>
      <c r="AV34">
        <v>28.88</v>
      </c>
      <c r="AW34">
        <v>70.59</v>
      </c>
      <c r="AX34">
        <v>66.849999999999994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2854.1299999999992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22.47</v>
      </c>
      <c r="J35">
        <v>0</v>
      </c>
      <c r="K35">
        <v>683.14</v>
      </c>
      <c r="L35">
        <v>654.30999999999995</v>
      </c>
      <c r="M35">
        <v>92</v>
      </c>
      <c r="N35">
        <v>118.76</v>
      </c>
      <c r="O35">
        <v>124.32</v>
      </c>
      <c r="P35">
        <v>133.5</v>
      </c>
      <c r="Q35">
        <v>20.56</v>
      </c>
      <c r="R35">
        <v>21.19</v>
      </c>
      <c r="S35">
        <v>26.39</v>
      </c>
      <c r="T35">
        <v>0</v>
      </c>
      <c r="U35">
        <v>348.98</v>
      </c>
      <c r="V35">
        <v>20.8</v>
      </c>
      <c r="W35">
        <v>45.22</v>
      </c>
      <c r="X35">
        <v>98.87</v>
      </c>
      <c r="Y35">
        <v>0</v>
      </c>
      <c r="Z35">
        <v>6.52</v>
      </c>
      <c r="AA35">
        <v>12.25</v>
      </c>
      <c r="AB35">
        <v>1.87</v>
      </c>
      <c r="AC35">
        <v>0</v>
      </c>
      <c r="AD35">
        <v>9.1300000000000008</v>
      </c>
      <c r="AE35">
        <v>14.12</v>
      </c>
      <c r="AF35">
        <v>8.8699999999999992</v>
      </c>
      <c r="AG35">
        <v>42.93</v>
      </c>
      <c r="AH35">
        <v>93.56</v>
      </c>
      <c r="AI35">
        <v>0</v>
      </c>
      <c r="AJ35">
        <v>0</v>
      </c>
      <c r="AK35">
        <v>53.43</v>
      </c>
      <c r="AL35">
        <v>1.4</v>
      </c>
      <c r="AM35">
        <v>0</v>
      </c>
      <c r="AN35">
        <v>0</v>
      </c>
      <c r="AO35">
        <v>0</v>
      </c>
      <c r="AP35">
        <v>3.45</v>
      </c>
      <c r="AQ35">
        <v>62.24</v>
      </c>
      <c r="AR35">
        <v>3.31</v>
      </c>
      <c r="AS35">
        <v>4.57</v>
      </c>
      <c r="AT35">
        <v>20</v>
      </c>
      <c r="AU35">
        <v>0</v>
      </c>
      <c r="AV35">
        <v>28.77</v>
      </c>
      <c r="AW35">
        <v>70.59</v>
      </c>
      <c r="AX35">
        <v>66.849999999999994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2914.369999999999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22.47</v>
      </c>
      <c r="J36">
        <v>0</v>
      </c>
      <c r="K36">
        <v>683.14</v>
      </c>
      <c r="L36">
        <v>654.30999999999995</v>
      </c>
      <c r="M36">
        <v>92</v>
      </c>
      <c r="N36">
        <v>118.76</v>
      </c>
      <c r="O36">
        <v>124.32</v>
      </c>
      <c r="P36">
        <v>133.5</v>
      </c>
      <c r="Q36">
        <v>20.56</v>
      </c>
      <c r="R36">
        <v>21.19</v>
      </c>
      <c r="S36">
        <v>26.39</v>
      </c>
      <c r="T36">
        <v>0</v>
      </c>
      <c r="U36">
        <v>348.98</v>
      </c>
      <c r="V36">
        <v>20.8</v>
      </c>
      <c r="W36">
        <v>45.22</v>
      </c>
      <c r="X36">
        <v>98.87</v>
      </c>
      <c r="Y36">
        <v>0</v>
      </c>
      <c r="Z36">
        <v>1.1000000000000001</v>
      </c>
      <c r="AA36">
        <v>12.25</v>
      </c>
      <c r="AB36">
        <v>1.87</v>
      </c>
      <c r="AC36">
        <v>0</v>
      </c>
      <c r="AD36">
        <v>0</v>
      </c>
      <c r="AE36">
        <v>14.12</v>
      </c>
      <c r="AF36">
        <v>8.8699999999999992</v>
      </c>
      <c r="AG36">
        <v>42.93</v>
      </c>
      <c r="AH36">
        <v>70.17</v>
      </c>
      <c r="AI36">
        <v>0</v>
      </c>
      <c r="AJ36">
        <v>0</v>
      </c>
      <c r="AK36">
        <v>53.43</v>
      </c>
      <c r="AL36">
        <v>1.4</v>
      </c>
      <c r="AM36">
        <v>0</v>
      </c>
      <c r="AN36">
        <v>0</v>
      </c>
      <c r="AO36">
        <v>0</v>
      </c>
      <c r="AP36">
        <v>3.45</v>
      </c>
      <c r="AQ36">
        <v>46.69</v>
      </c>
      <c r="AR36">
        <v>1.44</v>
      </c>
      <c r="AS36">
        <v>4.57</v>
      </c>
      <c r="AT36">
        <v>20</v>
      </c>
      <c r="AU36">
        <v>0</v>
      </c>
      <c r="AV36">
        <v>28.77</v>
      </c>
      <c r="AW36">
        <v>70.59</v>
      </c>
      <c r="AX36">
        <v>66.849999999999994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2859.0099999999993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22.47</v>
      </c>
      <c r="J37">
        <v>0</v>
      </c>
      <c r="K37">
        <v>683.14</v>
      </c>
      <c r="L37">
        <v>654.30999999999995</v>
      </c>
      <c r="M37">
        <v>92</v>
      </c>
      <c r="N37">
        <v>118.76</v>
      </c>
      <c r="O37">
        <v>124.32</v>
      </c>
      <c r="P37">
        <v>133.5</v>
      </c>
      <c r="Q37">
        <v>20.56</v>
      </c>
      <c r="R37">
        <v>21.19</v>
      </c>
      <c r="S37">
        <v>26.39</v>
      </c>
      <c r="T37">
        <v>0</v>
      </c>
      <c r="U37">
        <v>348.98</v>
      </c>
      <c r="V37">
        <v>20.8</v>
      </c>
      <c r="W37">
        <v>45.22</v>
      </c>
      <c r="X37">
        <v>98.87</v>
      </c>
      <c r="Y37">
        <v>0</v>
      </c>
      <c r="Z37">
        <v>0</v>
      </c>
      <c r="AA37">
        <v>0</v>
      </c>
      <c r="AB37">
        <v>1.87</v>
      </c>
      <c r="AC37">
        <v>0</v>
      </c>
      <c r="AD37">
        <v>0</v>
      </c>
      <c r="AE37">
        <v>14.12</v>
      </c>
      <c r="AF37">
        <v>8.8699999999999992</v>
      </c>
      <c r="AG37">
        <v>42.93</v>
      </c>
      <c r="AH37">
        <v>46.78</v>
      </c>
      <c r="AI37">
        <v>0</v>
      </c>
      <c r="AJ37">
        <v>0</v>
      </c>
      <c r="AK37">
        <v>53.43</v>
      </c>
      <c r="AL37">
        <v>1.4</v>
      </c>
      <c r="AM37">
        <v>0</v>
      </c>
      <c r="AN37">
        <v>0</v>
      </c>
      <c r="AO37">
        <v>0</v>
      </c>
      <c r="AP37">
        <v>3.45</v>
      </c>
      <c r="AQ37">
        <v>31.13</v>
      </c>
      <c r="AR37">
        <v>1.44</v>
      </c>
      <c r="AS37">
        <v>4.57</v>
      </c>
      <c r="AT37">
        <v>20</v>
      </c>
      <c r="AU37">
        <v>0</v>
      </c>
      <c r="AV37">
        <v>28.77</v>
      </c>
      <c r="AW37">
        <v>70.59</v>
      </c>
      <c r="AX37">
        <v>66.849999999999994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2806.7099999999996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22.47</v>
      </c>
      <c r="J38">
        <v>0</v>
      </c>
      <c r="K38">
        <v>683.14</v>
      </c>
      <c r="L38">
        <v>654.30999999999995</v>
      </c>
      <c r="M38">
        <v>92</v>
      </c>
      <c r="N38">
        <v>118.76</v>
      </c>
      <c r="O38">
        <v>124.32</v>
      </c>
      <c r="P38">
        <v>133.5</v>
      </c>
      <c r="Q38">
        <v>20.56</v>
      </c>
      <c r="R38">
        <v>21.19</v>
      </c>
      <c r="S38">
        <v>26.39</v>
      </c>
      <c r="T38">
        <v>0</v>
      </c>
      <c r="U38">
        <v>348.98</v>
      </c>
      <c r="V38">
        <v>20.8</v>
      </c>
      <c r="W38">
        <v>45.22</v>
      </c>
      <c r="X38">
        <v>98.87</v>
      </c>
      <c r="Y38">
        <v>0</v>
      </c>
      <c r="Z38">
        <v>0</v>
      </c>
      <c r="AA38">
        <v>0</v>
      </c>
      <c r="AB38">
        <v>1.87</v>
      </c>
      <c r="AC38">
        <v>0</v>
      </c>
      <c r="AD38">
        <v>0</v>
      </c>
      <c r="AE38">
        <v>14.12</v>
      </c>
      <c r="AF38">
        <v>8.8699999999999992</v>
      </c>
      <c r="AG38">
        <v>42.93</v>
      </c>
      <c r="AH38">
        <v>23.39</v>
      </c>
      <c r="AI38">
        <v>0</v>
      </c>
      <c r="AJ38">
        <v>0</v>
      </c>
      <c r="AK38">
        <v>53.43</v>
      </c>
      <c r="AL38">
        <v>1.4</v>
      </c>
      <c r="AM38">
        <v>0</v>
      </c>
      <c r="AN38">
        <v>0</v>
      </c>
      <c r="AO38">
        <v>0</v>
      </c>
      <c r="AP38">
        <v>3.45</v>
      </c>
      <c r="AQ38">
        <v>15.56</v>
      </c>
      <c r="AR38">
        <v>1.44</v>
      </c>
      <c r="AS38">
        <v>4.57</v>
      </c>
      <c r="AT38">
        <v>20</v>
      </c>
      <c r="AU38">
        <v>0</v>
      </c>
      <c r="AV38">
        <v>28.77</v>
      </c>
      <c r="AW38">
        <v>70.59</v>
      </c>
      <c r="AX38">
        <v>66.849999999999994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2767.7499999999991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22.47</v>
      </c>
      <c r="J39">
        <v>0</v>
      </c>
      <c r="K39">
        <v>683.14</v>
      </c>
      <c r="L39">
        <v>654.30999999999995</v>
      </c>
      <c r="M39">
        <v>92</v>
      </c>
      <c r="N39">
        <v>118.76</v>
      </c>
      <c r="O39">
        <v>124.32</v>
      </c>
      <c r="P39">
        <v>133.5</v>
      </c>
      <c r="Q39">
        <v>20.56</v>
      </c>
      <c r="R39">
        <v>21.19</v>
      </c>
      <c r="S39">
        <v>26.39</v>
      </c>
      <c r="T39">
        <v>0</v>
      </c>
      <c r="U39">
        <v>348.98</v>
      </c>
      <c r="V39">
        <v>20.8</v>
      </c>
      <c r="W39">
        <v>45.22</v>
      </c>
      <c r="X39">
        <v>98.87</v>
      </c>
      <c r="Y39">
        <v>0</v>
      </c>
      <c r="Z39">
        <v>0</v>
      </c>
      <c r="AA39">
        <v>0</v>
      </c>
      <c r="AB39">
        <v>1.87</v>
      </c>
      <c r="AC39">
        <v>0</v>
      </c>
      <c r="AD39">
        <v>0</v>
      </c>
      <c r="AE39">
        <v>14.12</v>
      </c>
      <c r="AF39">
        <v>8.8699999999999992</v>
      </c>
      <c r="AG39">
        <v>42.93</v>
      </c>
      <c r="AH39">
        <v>0</v>
      </c>
      <c r="AI39">
        <v>0</v>
      </c>
      <c r="AJ39">
        <v>0</v>
      </c>
      <c r="AK39">
        <v>53.43</v>
      </c>
      <c r="AL39">
        <v>1.4</v>
      </c>
      <c r="AM39">
        <v>0</v>
      </c>
      <c r="AN39">
        <v>0</v>
      </c>
      <c r="AO39">
        <v>0</v>
      </c>
      <c r="AP39">
        <v>3.45</v>
      </c>
      <c r="AQ39">
        <v>0</v>
      </c>
      <c r="AR39">
        <v>1.44</v>
      </c>
      <c r="AS39">
        <v>4.57</v>
      </c>
      <c r="AT39">
        <v>20</v>
      </c>
      <c r="AU39">
        <v>0</v>
      </c>
      <c r="AV39">
        <v>28.77</v>
      </c>
      <c r="AW39">
        <v>70.59</v>
      </c>
      <c r="AX39">
        <v>66.849999999999994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2728.7999999999993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22.47</v>
      </c>
      <c r="J40">
        <v>0</v>
      </c>
      <c r="K40">
        <v>683.14</v>
      </c>
      <c r="L40">
        <v>654.30999999999995</v>
      </c>
      <c r="M40">
        <v>92</v>
      </c>
      <c r="N40">
        <v>118.76</v>
      </c>
      <c r="O40">
        <v>124.32</v>
      </c>
      <c r="P40">
        <v>133.5</v>
      </c>
      <c r="Q40">
        <v>20.56</v>
      </c>
      <c r="R40">
        <v>21.19</v>
      </c>
      <c r="S40">
        <v>26.39</v>
      </c>
      <c r="T40">
        <v>0</v>
      </c>
      <c r="U40">
        <v>348.98</v>
      </c>
      <c r="V40">
        <v>20.8</v>
      </c>
      <c r="W40">
        <v>45.22</v>
      </c>
      <c r="X40">
        <v>98.87</v>
      </c>
      <c r="Y40">
        <v>0</v>
      </c>
      <c r="Z40">
        <v>0</v>
      </c>
      <c r="AA40">
        <v>0</v>
      </c>
      <c r="AB40">
        <v>1.87</v>
      </c>
      <c r="AC40">
        <v>0</v>
      </c>
      <c r="AD40">
        <v>0</v>
      </c>
      <c r="AE40">
        <v>14.12</v>
      </c>
      <c r="AF40">
        <v>8.8699999999999992</v>
      </c>
      <c r="AG40">
        <v>42.93</v>
      </c>
      <c r="AH40">
        <v>0</v>
      </c>
      <c r="AI40">
        <v>0</v>
      </c>
      <c r="AJ40">
        <v>0</v>
      </c>
      <c r="AK40">
        <v>53.43</v>
      </c>
      <c r="AL40">
        <v>1.4</v>
      </c>
      <c r="AM40">
        <v>0</v>
      </c>
      <c r="AN40">
        <v>0</v>
      </c>
      <c r="AO40">
        <v>0</v>
      </c>
      <c r="AP40">
        <v>3.45</v>
      </c>
      <c r="AQ40">
        <v>0</v>
      </c>
      <c r="AR40">
        <v>1.44</v>
      </c>
      <c r="AS40">
        <v>4.57</v>
      </c>
      <c r="AT40">
        <v>20</v>
      </c>
      <c r="AU40">
        <v>0</v>
      </c>
      <c r="AV40">
        <v>28.77</v>
      </c>
      <c r="AW40">
        <v>70.59</v>
      </c>
      <c r="AX40">
        <v>66.849999999999994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2728.7999999999993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22.47</v>
      </c>
      <c r="J41">
        <v>0</v>
      </c>
      <c r="K41">
        <v>683.14</v>
      </c>
      <c r="L41">
        <v>654.30999999999995</v>
      </c>
      <c r="M41">
        <v>92</v>
      </c>
      <c r="N41">
        <v>118.76</v>
      </c>
      <c r="O41">
        <v>124.32</v>
      </c>
      <c r="P41">
        <v>133.5</v>
      </c>
      <c r="Q41">
        <v>20.56</v>
      </c>
      <c r="R41">
        <v>21.19</v>
      </c>
      <c r="S41">
        <v>26.39</v>
      </c>
      <c r="T41">
        <v>0</v>
      </c>
      <c r="U41">
        <v>348.98</v>
      </c>
      <c r="V41">
        <v>20.8</v>
      </c>
      <c r="W41">
        <v>45.22</v>
      </c>
      <c r="X41">
        <v>98.87</v>
      </c>
      <c r="Y41">
        <v>0</v>
      </c>
      <c r="Z41">
        <v>0</v>
      </c>
      <c r="AA41">
        <v>0</v>
      </c>
      <c r="AB41">
        <v>1.87</v>
      </c>
      <c r="AC41">
        <v>0</v>
      </c>
      <c r="AD41">
        <v>0</v>
      </c>
      <c r="AE41">
        <v>14.12</v>
      </c>
      <c r="AF41">
        <v>8.8699999999999992</v>
      </c>
      <c r="AG41">
        <v>42.93</v>
      </c>
      <c r="AH41">
        <v>0</v>
      </c>
      <c r="AI41">
        <v>0</v>
      </c>
      <c r="AJ41">
        <v>0</v>
      </c>
      <c r="AK41">
        <v>53.43</v>
      </c>
      <c r="AL41">
        <v>1.4</v>
      </c>
      <c r="AM41">
        <v>0</v>
      </c>
      <c r="AN41">
        <v>0</v>
      </c>
      <c r="AO41">
        <v>0</v>
      </c>
      <c r="AP41">
        <v>3.45</v>
      </c>
      <c r="AQ41">
        <v>0</v>
      </c>
      <c r="AR41">
        <v>3.31</v>
      </c>
      <c r="AS41">
        <v>18.829999999999998</v>
      </c>
      <c r="AT41">
        <v>20</v>
      </c>
      <c r="AU41">
        <v>0</v>
      </c>
      <c r="AV41">
        <v>28.77</v>
      </c>
      <c r="AW41">
        <v>70.59</v>
      </c>
      <c r="AX41">
        <v>66.849999999999994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2744.9299999999989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22.47</v>
      </c>
      <c r="J42">
        <v>0</v>
      </c>
      <c r="K42">
        <v>683.14</v>
      </c>
      <c r="L42">
        <v>654.30999999999995</v>
      </c>
      <c r="M42">
        <v>92</v>
      </c>
      <c r="N42">
        <v>118.76</v>
      </c>
      <c r="O42">
        <v>124.32</v>
      </c>
      <c r="P42">
        <v>133.5</v>
      </c>
      <c r="Q42">
        <v>20.56</v>
      </c>
      <c r="R42">
        <v>21.19</v>
      </c>
      <c r="S42">
        <v>26.39</v>
      </c>
      <c r="T42">
        <v>0</v>
      </c>
      <c r="U42">
        <v>348.98</v>
      </c>
      <c r="V42">
        <v>20.8</v>
      </c>
      <c r="W42">
        <v>45.22</v>
      </c>
      <c r="X42">
        <v>98.87</v>
      </c>
      <c r="Y42">
        <v>0</v>
      </c>
      <c r="Z42">
        <v>0</v>
      </c>
      <c r="AA42">
        <v>0</v>
      </c>
      <c r="AB42">
        <v>1.87</v>
      </c>
      <c r="AC42">
        <v>0</v>
      </c>
      <c r="AD42">
        <v>0</v>
      </c>
      <c r="AE42">
        <v>14.12</v>
      </c>
      <c r="AF42">
        <v>8.8699999999999992</v>
      </c>
      <c r="AG42">
        <v>42.93</v>
      </c>
      <c r="AH42">
        <v>0</v>
      </c>
      <c r="AI42">
        <v>0</v>
      </c>
      <c r="AJ42">
        <v>0</v>
      </c>
      <c r="AK42">
        <v>53.43</v>
      </c>
      <c r="AL42">
        <v>1.4</v>
      </c>
      <c r="AM42">
        <v>0</v>
      </c>
      <c r="AN42">
        <v>0</v>
      </c>
      <c r="AO42">
        <v>0</v>
      </c>
      <c r="AP42">
        <v>3.45</v>
      </c>
      <c r="AQ42">
        <v>0</v>
      </c>
      <c r="AR42">
        <v>36.43</v>
      </c>
      <c r="AS42">
        <v>18.829999999999998</v>
      </c>
      <c r="AT42">
        <v>20</v>
      </c>
      <c r="AU42">
        <v>0</v>
      </c>
      <c r="AV42">
        <v>28.77</v>
      </c>
      <c r="AW42">
        <v>70.59</v>
      </c>
      <c r="AX42">
        <v>66.849999999999994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2778.0499999999988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22.47</v>
      </c>
      <c r="J43">
        <v>0</v>
      </c>
      <c r="K43">
        <v>683.14</v>
      </c>
      <c r="L43">
        <v>654.30999999999995</v>
      </c>
      <c r="M43">
        <v>92</v>
      </c>
      <c r="N43">
        <v>118.76</v>
      </c>
      <c r="O43">
        <v>124.32</v>
      </c>
      <c r="P43">
        <v>133.5</v>
      </c>
      <c r="Q43">
        <v>20.56</v>
      </c>
      <c r="R43">
        <v>21.19</v>
      </c>
      <c r="S43">
        <v>26.39</v>
      </c>
      <c r="T43">
        <v>0</v>
      </c>
      <c r="U43">
        <v>348.98</v>
      </c>
      <c r="V43">
        <v>20.8</v>
      </c>
      <c r="W43">
        <v>45.22</v>
      </c>
      <c r="X43">
        <v>98.87</v>
      </c>
      <c r="Y43">
        <v>0</v>
      </c>
      <c r="Z43">
        <v>0</v>
      </c>
      <c r="AA43">
        <v>0</v>
      </c>
      <c r="AB43">
        <v>1.87</v>
      </c>
      <c r="AC43">
        <v>0</v>
      </c>
      <c r="AD43">
        <v>0</v>
      </c>
      <c r="AE43">
        <v>14.12</v>
      </c>
      <c r="AF43">
        <v>8.8699999999999992</v>
      </c>
      <c r="AG43">
        <v>42.93</v>
      </c>
      <c r="AH43">
        <v>0</v>
      </c>
      <c r="AI43">
        <v>0</v>
      </c>
      <c r="AJ43">
        <v>0</v>
      </c>
      <c r="AK43">
        <v>53.43</v>
      </c>
      <c r="AL43">
        <v>1.4</v>
      </c>
      <c r="AM43">
        <v>0</v>
      </c>
      <c r="AN43">
        <v>0</v>
      </c>
      <c r="AO43">
        <v>0</v>
      </c>
      <c r="AP43">
        <v>3.45</v>
      </c>
      <c r="AQ43">
        <v>0</v>
      </c>
      <c r="AR43">
        <v>36.43</v>
      </c>
      <c r="AS43">
        <v>18.829999999999998</v>
      </c>
      <c r="AT43">
        <v>20</v>
      </c>
      <c r="AU43">
        <v>0</v>
      </c>
      <c r="AV43">
        <v>28.46</v>
      </c>
      <c r="AW43">
        <v>70.59</v>
      </c>
      <c r="AX43">
        <v>66.849999999999994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2777.7399999999989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22.47</v>
      </c>
      <c r="J44">
        <v>0</v>
      </c>
      <c r="K44">
        <v>683.14</v>
      </c>
      <c r="L44">
        <v>654.30999999999995</v>
      </c>
      <c r="M44">
        <v>92</v>
      </c>
      <c r="N44">
        <v>118.76</v>
      </c>
      <c r="O44">
        <v>124.32</v>
      </c>
      <c r="P44">
        <v>133.5</v>
      </c>
      <c r="Q44">
        <v>20.56</v>
      </c>
      <c r="R44">
        <v>21.19</v>
      </c>
      <c r="S44">
        <v>26.39</v>
      </c>
      <c r="T44">
        <v>0</v>
      </c>
      <c r="U44">
        <v>348.98</v>
      </c>
      <c r="V44">
        <v>20.8</v>
      </c>
      <c r="W44">
        <v>45.22</v>
      </c>
      <c r="X44">
        <v>98.87</v>
      </c>
      <c r="Y44">
        <v>0</v>
      </c>
      <c r="Z44">
        <v>0</v>
      </c>
      <c r="AA44">
        <v>0</v>
      </c>
      <c r="AB44">
        <v>1.87</v>
      </c>
      <c r="AC44">
        <v>0</v>
      </c>
      <c r="AD44">
        <v>0</v>
      </c>
      <c r="AE44">
        <v>14.12</v>
      </c>
      <c r="AF44">
        <v>8.8699999999999992</v>
      </c>
      <c r="AG44">
        <v>42.93</v>
      </c>
      <c r="AH44">
        <v>0</v>
      </c>
      <c r="AI44">
        <v>0</v>
      </c>
      <c r="AJ44">
        <v>0</v>
      </c>
      <c r="AK44">
        <v>53.43</v>
      </c>
      <c r="AL44">
        <v>1.4</v>
      </c>
      <c r="AM44">
        <v>0</v>
      </c>
      <c r="AN44">
        <v>0</v>
      </c>
      <c r="AO44">
        <v>0</v>
      </c>
      <c r="AP44">
        <v>3.45</v>
      </c>
      <c r="AQ44">
        <v>0</v>
      </c>
      <c r="AR44">
        <v>4.97</v>
      </c>
      <c r="AS44">
        <v>18.829999999999998</v>
      </c>
      <c r="AT44">
        <v>20</v>
      </c>
      <c r="AU44">
        <v>0</v>
      </c>
      <c r="AV44">
        <v>28.46</v>
      </c>
      <c r="AW44">
        <v>70.59</v>
      </c>
      <c r="AX44">
        <v>66.849999999999994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2746.2799999999988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22.47</v>
      </c>
      <c r="J45">
        <v>0</v>
      </c>
      <c r="K45">
        <v>683.14</v>
      </c>
      <c r="L45">
        <v>654.30999999999995</v>
      </c>
      <c r="M45">
        <v>92</v>
      </c>
      <c r="N45">
        <v>118.76</v>
      </c>
      <c r="O45">
        <v>124.32</v>
      </c>
      <c r="P45">
        <v>133.5</v>
      </c>
      <c r="Q45">
        <v>20.56</v>
      </c>
      <c r="R45">
        <v>21.19</v>
      </c>
      <c r="S45">
        <v>26.39</v>
      </c>
      <c r="T45">
        <v>0</v>
      </c>
      <c r="U45">
        <v>348.98</v>
      </c>
      <c r="V45">
        <v>20.8</v>
      </c>
      <c r="W45">
        <v>45.22</v>
      </c>
      <c r="X45">
        <v>98.87</v>
      </c>
      <c r="Y45">
        <v>0</v>
      </c>
      <c r="Z45">
        <v>0</v>
      </c>
      <c r="AA45">
        <v>0</v>
      </c>
      <c r="AB45">
        <v>1.87</v>
      </c>
      <c r="AC45">
        <v>0</v>
      </c>
      <c r="AD45">
        <v>0</v>
      </c>
      <c r="AE45">
        <v>14.12</v>
      </c>
      <c r="AF45">
        <v>8.8699999999999992</v>
      </c>
      <c r="AG45">
        <v>42.93</v>
      </c>
      <c r="AH45">
        <v>0</v>
      </c>
      <c r="AI45">
        <v>0</v>
      </c>
      <c r="AJ45">
        <v>0</v>
      </c>
      <c r="AK45">
        <v>53.43</v>
      </c>
      <c r="AL45">
        <v>1.4</v>
      </c>
      <c r="AM45">
        <v>0</v>
      </c>
      <c r="AN45">
        <v>0</v>
      </c>
      <c r="AO45">
        <v>0</v>
      </c>
      <c r="AP45">
        <v>3.45</v>
      </c>
      <c r="AQ45">
        <v>0</v>
      </c>
      <c r="AR45">
        <v>3.31</v>
      </c>
      <c r="AS45">
        <v>18.829999999999998</v>
      </c>
      <c r="AT45">
        <v>20</v>
      </c>
      <c r="AU45">
        <v>0</v>
      </c>
      <c r="AV45">
        <v>28.46</v>
      </c>
      <c r="AW45">
        <v>70.59</v>
      </c>
      <c r="AX45">
        <v>66.849999999999994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2744.619999999999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22.47</v>
      </c>
      <c r="J46">
        <v>0</v>
      </c>
      <c r="K46">
        <v>683.14</v>
      </c>
      <c r="L46">
        <v>654.30999999999995</v>
      </c>
      <c r="M46">
        <v>92</v>
      </c>
      <c r="N46">
        <v>118.76</v>
      </c>
      <c r="O46">
        <v>124.32</v>
      </c>
      <c r="P46">
        <v>133.5</v>
      </c>
      <c r="Q46">
        <v>20.56</v>
      </c>
      <c r="R46">
        <v>21.19</v>
      </c>
      <c r="S46">
        <v>26.39</v>
      </c>
      <c r="T46">
        <v>0</v>
      </c>
      <c r="U46">
        <v>348.98</v>
      </c>
      <c r="V46">
        <v>20.8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1.87</v>
      </c>
      <c r="AC46">
        <v>0</v>
      </c>
      <c r="AD46">
        <v>0</v>
      </c>
      <c r="AE46">
        <v>14.12</v>
      </c>
      <c r="AF46">
        <v>8.8699999999999992</v>
      </c>
      <c r="AG46">
        <v>42.93</v>
      </c>
      <c r="AH46">
        <v>0</v>
      </c>
      <c r="AI46">
        <v>0</v>
      </c>
      <c r="AJ46">
        <v>0</v>
      </c>
      <c r="AK46">
        <v>53.43</v>
      </c>
      <c r="AL46">
        <v>1.4</v>
      </c>
      <c r="AM46">
        <v>0</v>
      </c>
      <c r="AN46">
        <v>0</v>
      </c>
      <c r="AO46">
        <v>0</v>
      </c>
      <c r="AP46">
        <v>3.45</v>
      </c>
      <c r="AQ46">
        <v>0</v>
      </c>
      <c r="AR46">
        <v>6.63</v>
      </c>
      <c r="AS46">
        <v>18.829999999999998</v>
      </c>
      <c r="AT46">
        <v>20</v>
      </c>
      <c r="AU46">
        <v>0</v>
      </c>
      <c r="AV46">
        <v>28.46</v>
      </c>
      <c r="AW46">
        <v>70.59</v>
      </c>
      <c r="AX46">
        <v>66.849999999999994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2747.9399999999991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22.47</v>
      </c>
      <c r="J47">
        <v>0</v>
      </c>
      <c r="K47">
        <v>683.14</v>
      </c>
      <c r="L47">
        <v>654.30999999999995</v>
      </c>
      <c r="M47">
        <v>92</v>
      </c>
      <c r="N47">
        <v>118.76</v>
      </c>
      <c r="O47">
        <v>124.32</v>
      </c>
      <c r="P47">
        <v>133.5</v>
      </c>
      <c r="Q47">
        <v>20.56</v>
      </c>
      <c r="R47">
        <v>21.19</v>
      </c>
      <c r="S47">
        <v>26.39</v>
      </c>
      <c r="T47">
        <v>0</v>
      </c>
      <c r="U47">
        <v>348.98</v>
      </c>
      <c r="V47">
        <v>20.8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1.87</v>
      </c>
      <c r="AC47">
        <v>0</v>
      </c>
      <c r="AD47">
        <v>0</v>
      </c>
      <c r="AE47">
        <v>14.12</v>
      </c>
      <c r="AF47">
        <v>8.8699999999999992</v>
      </c>
      <c r="AG47">
        <v>42.93</v>
      </c>
      <c r="AH47">
        <v>0</v>
      </c>
      <c r="AI47">
        <v>0</v>
      </c>
      <c r="AJ47">
        <v>0</v>
      </c>
      <c r="AK47">
        <v>53.43</v>
      </c>
      <c r="AL47">
        <v>1.4</v>
      </c>
      <c r="AM47">
        <v>0</v>
      </c>
      <c r="AN47">
        <v>0</v>
      </c>
      <c r="AO47">
        <v>0</v>
      </c>
      <c r="AP47">
        <v>3.45</v>
      </c>
      <c r="AQ47">
        <v>0</v>
      </c>
      <c r="AR47">
        <v>6.63</v>
      </c>
      <c r="AS47">
        <v>4.57</v>
      </c>
      <c r="AT47">
        <v>20</v>
      </c>
      <c r="AU47">
        <v>0</v>
      </c>
      <c r="AV47">
        <v>28.46</v>
      </c>
      <c r="AW47">
        <v>70.59</v>
      </c>
      <c r="AX47">
        <v>66.849999999999994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2733.6799999999994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22.47</v>
      </c>
      <c r="J48">
        <v>0</v>
      </c>
      <c r="K48">
        <v>683.14</v>
      </c>
      <c r="L48">
        <v>654.30999999999995</v>
      </c>
      <c r="M48">
        <v>92</v>
      </c>
      <c r="N48">
        <v>118.76</v>
      </c>
      <c r="O48">
        <v>124.32</v>
      </c>
      <c r="P48">
        <v>133.5</v>
      </c>
      <c r="Q48">
        <v>20.56</v>
      </c>
      <c r="R48">
        <v>21.19</v>
      </c>
      <c r="S48">
        <v>26.39</v>
      </c>
      <c r="T48">
        <v>0</v>
      </c>
      <c r="U48">
        <v>348.98</v>
      </c>
      <c r="V48">
        <v>20.8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1.87</v>
      </c>
      <c r="AC48">
        <v>0</v>
      </c>
      <c r="AD48">
        <v>0</v>
      </c>
      <c r="AE48">
        <v>14.12</v>
      </c>
      <c r="AF48">
        <v>8.8699999999999992</v>
      </c>
      <c r="AG48">
        <v>42.93</v>
      </c>
      <c r="AH48">
        <v>0</v>
      </c>
      <c r="AI48">
        <v>0</v>
      </c>
      <c r="AJ48">
        <v>0</v>
      </c>
      <c r="AK48">
        <v>53.43</v>
      </c>
      <c r="AL48">
        <v>1.4</v>
      </c>
      <c r="AM48">
        <v>0</v>
      </c>
      <c r="AN48">
        <v>0</v>
      </c>
      <c r="AO48">
        <v>0</v>
      </c>
      <c r="AP48">
        <v>3.45</v>
      </c>
      <c r="AQ48">
        <v>0</v>
      </c>
      <c r="AR48">
        <v>6.63</v>
      </c>
      <c r="AS48">
        <v>4.57</v>
      </c>
      <c r="AT48">
        <v>20</v>
      </c>
      <c r="AU48">
        <v>0</v>
      </c>
      <c r="AV48">
        <v>28.46</v>
      </c>
      <c r="AW48">
        <v>70.59</v>
      </c>
      <c r="AX48">
        <v>66.849999999999994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2733.6799999999994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22.47</v>
      </c>
      <c r="J49">
        <v>0</v>
      </c>
      <c r="K49">
        <v>683.14</v>
      </c>
      <c r="L49">
        <v>654.30999999999995</v>
      </c>
      <c r="M49">
        <v>92</v>
      </c>
      <c r="N49">
        <v>118.76</v>
      </c>
      <c r="O49">
        <v>124.32</v>
      </c>
      <c r="P49">
        <v>133.5</v>
      </c>
      <c r="Q49">
        <v>20.56</v>
      </c>
      <c r="R49">
        <v>21.19</v>
      </c>
      <c r="S49">
        <v>26.39</v>
      </c>
      <c r="T49">
        <v>0</v>
      </c>
      <c r="U49">
        <v>348.98</v>
      </c>
      <c r="V49">
        <v>20.8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1.87</v>
      </c>
      <c r="AC49">
        <v>0</v>
      </c>
      <c r="AD49">
        <v>0</v>
      </c>
      <c r="AE49">
        <v>14.12</v>
      </c>
      <c r="AF49">
        <v>8.8699999999999992</v>
      </c>
      <c r="AG49">
        <v>42.93</v>
      </c>
      <c r="AH49">
        <v>0</v>
      </c>
      <c r="AI49">
        <v>0</v>
      </c>
      <c r="AJ49">
        <v>0</v>
      </c>
      <c r="AK49">
        <v>53.43</v>
      </c>
      <c r="AL49">
        <v>1.4</v>
      </c>
      <c r="AM49">
        <v>0</v>
      </c>
      <c r="AN49">
        <v>0</v>
      </c>
      <c r="AO49">
        <v>0</v>
      </c>
      <c r="AP49">
        <v>3.45</v>
      </c>
      <c r="AQ49">
        <v>0</v>
      </c>
      <c r="AR49">
        <v>6.63</v>
      </c>
      <c r="AS49">
        <v>4.57</v>
      </c>
      <c r="AT49">
        <v>20</v>
      </c>
      <c r="AU49">
        <v>0</v>
      </c>
      <c r="AV49">
        <v>28.35</v>
      </c>
      <c r="AW49">
        <v>70.59</v>
      </c>
      <c r="AX49">
        <v>66.849999999999994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2733.5699999999993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22.47</v>
      </c>
      <c r="J50">
        <v>0</v>
      </c>
      <c r="K50">
        <v>683.14</v>
      </c>
      <c r="L50">
        <v>654.30999999999995</v>
      </c>
      <c r="M50">
        <v>92</v>
      </c>
      <c r="N50">
        <v>118.76</v>
      </c>
      <c r="O50">
        <v>124.32</v>
      </c>
      <c r="P50">
        <v>133.5</v>
      </c>
      <c r="Q50">
        <v>20.56</v>
      </c>
      <c r="R50">
        <v>21.19</v>
      </c>
      <c r="S50">
        <v>26.39</v>
      </c>
      <c r="T50">
        <v>0</v>
      </c>
      <c r="U50">
        <v>348.98</v>
      </c>
      <c r="V50">
        <v>20.8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1.87</v>
      </c>
      <c r="AC50">
        <v>0</v>
      </c>
      <c r="AD50">
        <v>0</v>
      </c>
      <c r="AE50">
        <v>14.12</v>
      </c>
      <c r="AF50">
        <v>8.8699999999999992</v>
      </c>
      <c r="AG50">
        <v>42.93</v>
      </c>
      <c r="AH50">
        <v>0</v>
      </c>
      <c r="AI50">
        <v>0</v>
      </c>
      <c r="AJ50">
        <v>0</v>
      </c>
      <c r="AK50">
        <v>53.43</v>
      </c>
      <c r="AL50">
        <v>1.4</v>
      </c>
      <c r="AM50">
        <v>0</v>
      </c>
      <c r="AN50">
        <v>0</v>
      </c>
      <c r="AO50">
        <v>0</v>
      </c>
      <c r="AP50">
        <v>3.45</v>
      </c>
      <c r="AQ50">
        <v>0</v>
      </c>
      <c r="AR50">
        <v>6.63</v>
      </c>
      <c r="AS50">
        <v>4.57</v>
      </c>
      <c r="AT50">
        <v>20</v>
      </c>
      <c r="AU50">
        <v>0</v>
      </c>
      <c r="AV50">
        <v>28.35</v>
      </c>
      <c r="AW50">
        <v>70.59</v>
      </c>
      <c r="AX50">
        <v>66.849999999999994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2733.5699999999993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22.47</v>
      </c>
      <c r="J51">
        <v>0</v>
      </c>
      <c r="K51">
        <v>683.14</v>
      </c>
      <c r="L51">
        <v>654.30999999999995</v>
      </c>
      <c r="M51">
        <v>92</v>
      </c>
      <c r="N51">
        <v>118.76</v>
      </c>
      <c r="O51">
        <v>124.32</v>
      </c>
      <c r="P51">
        <v>133.5</v>
      </c>
      <c r="Q51">
        <v>20.56</v>
      </c>
      <c r="R51">
        <v>21.19</v>
      </c>
      <c r="S51">
        <v>26.39</v>
      </c>
      <c r="T51">
        <v>0</v>
      </c>
      <c r="U51">
        <v>348.98</v>
      </c>
      <c r="V51">
        <v>20.8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1.87</v>
      </c>
      <c r="AC51">
        <v>0</v>
      </c>
      <c r="AD51">
        <v>0</v>
      </c>
      <c r="AE51">
        <v>14.12</v>
      </c>
      <c r="AF51">
        <v>8.8699999999999992</v>
      </c>
      <c r="AG51">
        <v>42.93</v>
      </c>
      <c r="AH51">
        <v>0</v>
      </c>
      <c r="AI51">
        <v>0</v>
      </c>
      <c r="AJ51">
        <v>0</v>
      </c>
      <c r="AK51">
        <v>53.43</v>
      </c>
      <c r="AL51">
        <v>1.4</v>
      </c>
      <c r="AM51">
        <v>0</v>
      </c>
      <c r="AN51">
        <v>0</v>
      </c>
      <c r="AO51">
        <v>0</v>
      </c>
      <c r="AP51">
        <v>3.45</v>
      </c>
      <c r="AQ51">
        <v>0</v>
      </c>
      <c r="AR51">
        <v>13.25</v>
      </c>
      <c r="AS51">
        <v>4.57</v>
      </c>
      <c r="AT51">
        <v>20</v>
      </c>
      <c r="AU51">
        <v>0</v>
      </c>
      <c r="AV51">
        <v>28.04</v>
      </c>
      <c r="AW51">
        <v>70.59</v>
      </c>
      <c r="AX51">
        <v>66.849999999999994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2739.8799999999992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22.47</v>
      </c>
      <c r="J52">
        <v>0</v>
      </c>
      <c r="K52">
        <v>683.14</v>
      </c>
      <c r="L52">
        <v>654.30999999999995</v>
      </c>
      <c r="M52">
        <v>92</v>
      </c>
      <c r="N52">
        <v>118.76</v>
      </c>
      <c r="O52">
        <v>124.32</v>
      </c>
      <c r="P52">
        <v>133.5</v>
      </c>
      <c r="Q52">
        <v>20.56</v>
      </c>
      <c r="R52">
        <v>21.19</v>
      </c>
      <c r="S52">
        <v>26.39</v>
      </c>
      <c r="T52">
        <v>0</v>
      </c>
      <c r="U52">
        <v>348.98</v>
      </c>
      <c r="V52">
        <v>20.8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1.87</v>
      </c>
      <c r="AC52">
        <v>0</v>
      </c>
      <c r="AD52">
        <v>0</v>
      </c>
      <c r="AE52">
        <v>14.12</v>
      </c>
      <c r="AF52">
        <v>8.8699999999999992</v>
      </c>
      <c r="AG52">
        <v>42.93</v>
      </c>
      <c r="AH52">
        <v>0</v>
      </c>
      <c r="AI52">
        <v>0</v>
      </c>
      <c r="AJ52">
        <v>0</v>
      </c>
      <c r="AK52">
        <v>53.43</v>
      </c>
      <c r="AL52">
        <v>1.4</v>
      </c>
      <c r="AM52">
        <v>0</v>
      </c>
      <c r="AN52">
        <v>0</v>
      </c>
      <c r="AO52">
        <v>0</v>
      </c>
      <c r="AP52">
        <v>3.45</v>
      </c>
      <c r="AQ52">
        <v>0</v>
      </c>
      <c r="AR52">
        <v>6.63</v>
      </c>
      <c r="AS52">
        <v>4.57</v>
      </c>
      <c r="AT52">
        <v>20</v>
      </c>
      <c r="AU52">
        <v>0</v>
      </c>
      <c r="AV52">
        <v>28.04</v>
      </c>
      <c r="AW52">
        <v>70.59</v>
      </c>
      <c r="AX52">
        <v>66.849999999999994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2733.2599999999993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22.47</v>
      </c>
      <c r="J53">
        <v>0</v>
      </c>
      <c r="K53">
        <v>683.14</v>
      </c>
      <c r="L53">
        <v>654.30999999999995</v>
      </c>
      <c r="M53">
        <v>92</v>
      </c>
      <c r="N53">
        <v>118.76</v>
      </c>
      <c r="O53">
        <v>124.32</v>
      </c>
      <c r="P53">
        <v>133.5</v>
      </c>
      <c r="Q53">
        <v>20.56</v>
      </c>
      <c r="R53">
        <v>21.19</v>
      </c>
      <c r="S53">
        <v>26.39</v>
      </c>
      <c r="T53">
        <v>0</v>
      </c>
      <c r="U53">
        <v>348.98</v>
      </c>
      <c r="V53">
        <v>20.8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1.87</v>
      </c>
      <c r="AC53">
        <v>0</v>
      </c>
      <c r="AD53">
        <v>0</v>
      </c>
      <c r="AE53">
        <v>14.12</v>
      </c>
      <c r="AF53">
        <v>8.8699999999999992</v>
      </c>
      <c r="AG53">
        <v>42.93</v>
      </c>
      <c r="AH53">
        <v>0</v>
      </c>
      <c r="AI53">
        <v>0</v>
      </c>
      <c r="AJ53">
        <v>0</v>
      </c>
      <c r="AK53">
        <v>53.43</v>
      </c>
      <c r="AL53">
        <v>1.4</v>
      </c>
      <c r="AM53">
        <v>0</v>
      </c>
      <c r="AN53">
        <v>0</v>
      </c>
      <c r="AO53">
        <v>0</v>
      </c>
      <c r="AP53">
        <v>10.25</v>
      </c>
      <c r="AQ53">
        <v>0</v>
      </c>
      <c r="AR53">
        <v>4.41</v>
      </c>
      <c r="AS53">
        <v>4.57</v>
      </c>
      <c r="AT53">
        <v>20</v>
      </c>
      <c r="AU53">
        <v>0</v>
      </c>
      <c r="AV53">
        <v>28.04</v>
      </c>
      <c r="AW53">
        <v>70.59</v>
      </c>
      <c r="AX53">
        <v>66.849999999999994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2737.8399999999992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22.47</v>
      </c>
      <c r="J54">
        <v>0</v>
      </c>
      <c r="K54">
        <v>683.14</v>
      </c>
      <c r="L54">
        <v>654.30999999999995</v>
      </c>
      <c r="M54">
        <v>92</v>
      </c>
      <c r="N54">
        <v>118.76</v>
      </c>
      <c r="O54">
        <v>124.32</v>
      </c>
      <c r="P54">
        <v>133.5</v>
      </c>
      <c r="Q54">
        <v>20.56</v>
      </c>
      <c r="R54">
        <v>21.19</v>
      </c>
      <c r="S54">
        <v>26.39</v>
      </c>
      <c r="T54">
        <v>0</v>
      </c>
      <c r="U54">
        <v>348.98</v>
      </c>
      <c r="V54">
        <v>20.8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1.87</v>
      </c>
      <c r="AC54">
        <v>0</v>
      </c>
      <c r="AD54">
        <v>0</v>
      </c>
      <c r="AE54">
        <v>14.12</v>
      </c>
      <c r="AF54">
        <v>8.8699999999999992</v>
      </c>
      <c r="AG54">
        <v>42.93</v>
      </c>
      <c r="AH54">
        <v>0</v>
      </c>
      <c r="AI54">
        <v>0</v>
      </c>
      <c r="AJ54">
        <v>0</v>
      </c>
      <c r="AK54">
        <v>53.43</v>
      </c>
      <c r="AL54">
        <v>1.4</v>
      </c>
      <c r="AM54">
        <v>0</v>
      </c>
      <c r="AN54">
        <v>0</v>
      </c>
      <c r="AO54">
        <v>0</v>
      </c>
      <c r="AP54">
        <v>3.45</v>
      </c>
      <c r="AQ54">
        <v>0</v>
      </c>
      <c r="AR54">
        <v>4.41</v>
      </c>
      <c r="AS54">
        <v>4.57</v>
      </c>
      <c r="AT54">
        <v>20</v>
      </c>
      <c r="AU54">
        <v>0</v>
      </c>
      <c r="AV54">
        <v>28.04</v>
      </c>
      <c r="AW54">
        <v>70.59</v>
      </c>
      <c r="AX54">
        <v>66.849999999999994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2731.0399999999991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22.47</v>
      </c>
      <c r="J55">
        <v>0</v>
      </c>
      <c r="K55">
        <v>683.14</v>
      </c>
      <c r="L55">
        <v>654.30999999999995</v>
      </c>
      <c r="M55">
        <v>92</v>
      </c>
      <c r="N55">
        <v>118.76</v>
      </c>
      <c r="O55">
        <v>124.32</v>
      </c>
      <c r="P55">
        <v>133.5</v>
      </c>
      <c r="Q55">
        <v>20.56</v>
      </c>
      <c r="R55">
        <v>21.19</v>
      </c>
      <c r="S55">
        <v>26.39</v>
      </c>
      <c r="T55">
        <v>0</v>
      </c>
      <c r="U55">
        <v>369.22</v>
      </c>
      <c r="V55">
        <v>20.8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1.87</v>
      </c>
      <c r="AC55">
        <v>0</v>
      </c>
      <c r="AD55">
        <v>0</v>
      </c>
      <c r="AE55">
        <v>14.12</v>
      </c>
      <c r="AF55">
        <v>8.8699999999999992</v>
      </c>
      <c r="AG55">
        <v>42.93</v>
      </c>
      <c r="AH55">
        <v>0</v>
      </c>
      <c r="AI55">
        <v>0</v>
      </c>
      <c r="AJ55">
        <v>0</v>
      </c>
      <c r="AK55">
        <v>53.43</v>
      </c>
      <c r="AL55">
        <v>1.4</v>
      </c>
      <c r="AM55">
        <v>0</v>
      </c>
      <c r="AN55">
        <v>0</v>
      </c>
      <c r="AO55">
        <v>0</v>
      </c>
      <c r="AP55">
        <v>10.25</v>
      </c>
      <c r="AQ55">
        <v>0</v>
      </c>
      <c r="AR55">
        <v>5.52</v>
      </c>
      <c r="AS55">
        <v>4.57</v>
      </c>
      <c r="AT55">
        <v>20</v>
      </c>
      <c r="AU55">
        <v>0</v>
      </c>
      <c r="AV55">
        <v>28.04</v>
      </c>
      <c r="AW55">
        <v>70.59</v>
      </c>
      <c r="AX55">
        <v>66.849999999999994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2759.1899999999996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22.47</v>
      </c>
      <c r="J56">
        <v>0</v>
      </c>
      <c r="K56">
        <v>683.14</v>
      </c>
      <c r="L56">
        <v>654.30999999999995</v>
      </c>
      <c r="M56">
        <v>92</v>
      </c>
      <c r="N56">
        <v>118.76</v>
      </c>
      <c r="O56">
        <v>124.32</v>
      </c>
      <c r="P56">
        <v>133.5</v>
      </c>
      <c r="Q56">
        <v>20.56</v>
      </c>
      <c r="R56">
        <v>21.19</v>
      </c>
      <c r="S56">
        <v>26.39</v>
      </c>
      <c r="T56">
        <v>0</v>
      </c>
      <c r="U56">
        <v>389.48</v>
      </c>
      <c r="V56">
        <v>20.8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1.87</v>
      </c>
      <c r="AC56">
        <v>0</v>
      </c>
      <c r="AD56">
        <v>0</v>
      </c>
      <c r="AE56">
        <v>14.12</v>
      </c>
      <c r="AF56">
        <v>8.8699999999999992</v>
      </c>
      <c r="AG56">
        <v>42.93</v>
      </c>
      <c r="AH56">
        <v>0</v>
      </c>
      <c r="AI56">
        <v>0</v>
      </c>
      <c r="AJ56">
        <v>0</v>
      </c>
      <c r="AK56">
        <v>53.43</v>
      </c>
      <c r="AL56">
        <v>1.4</v>
      </c>
      <c r="AM56">
        <v>0</v>
      </c>
      <c r="AN56">
        <v>0</v>
      </c>
      <c r="AO56">
        <v>0</v>
      </c>
      <c r="AP56">
        <v>3.45</v>
      </c>
      <c r="AQ56">
        <v>0</v>
      </c>
      <c r="AR56">
        <v>5.52</v>
      </c>
      <c r="AS56">
        <v>4.57</v>
      </c>
      <c r="AT56">
        <v>20</v>
      </c>
      <c r="AU56">
        <v>0</v>
      </c>
      <c r="AV56">
        <v>28.04</v>
      </c>
      <c r="AW56">
        <v>70.59</v>
      </c>
      <c r="AX56">
        <v>66.849999999999994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2772.6499999999992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22.47</v>
      </c>
      <c r="J57">
        <v>0</v>
      </c>
      <c r="K57">
        <v>683.14</v>
      </c>
      <c r="L57">
        <v>654.30999999999995</v>
      </c>
      <c r="M57">
        <v>92</v>
      </c>
      <c r="N57">
        <v>118.76</v>
      </c>
      <c r="O57">
        <v>124.32</v>
      </c>
      <c r="P57">
        <v>139.68</v>
      </c>
      <c r="Q57">
        <v>20.56</v>
      </c>
      <c r="R57">
        <v>21.19</v>
      </c>
      <c r="S57">
        <v>26.39</v>
      </c>
      <c r="T57">
        <v>0</v>
      </c>
      <c r="U57">
        <v>400.72</v>
      </c>
      <c r="V57">
        <v>20.8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1.87</v>
      </c>
      <c r="AC57">
        <v>0</v>
      </c>
      <c r="AD57">
        <v>0</v>
      </c>
      <c r="AE57">
        <v>14.12</v>
      </c>
      <c r="AF57">
        <v>8.8699999999999992</v>
      </c>
      <c r="AG57">
        <v>42.93</v>
      </c>
      <c r="AH57">
        <v>0</v>
      </c>
      <c r="AI57">
        <v>0</v>
      </c>
      <c r="AJ57">
        <v>0</v>
      </c>
      <c r="AK57">
        <v>53.43</v>
      </c>
      <c r="AL57">
        <v>1.4</v>
      </c>
      <c r="AM57">
        <v>0</v>
      </c>
      <c r="AN57">
        <v>0</v>
      </c>
      <c r="AO57">
        <v>0</v>
      </c>
      <c r="AP57">
        <v>3.45</v>
      </c>
      <c r="AQ57">
        <v>0</v>
      </c>
      <c r="AR57">
        <v>5.52</v>
      </c>
      <c r="AS57">
        <v>4.57</v>
      </c>
      <c r="AT57">
        <v>20</v>
      </c>
      <c r="AU57">
        <v>0</v>
      </c>
      <c r="AV57">
        <v>28.04</v>
      </c>
      <c r="AW57">
        <v>70.59</v>
      </c>
      <c r="AX57">
        <v>66.849999999999994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2790.0699999999993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22.47</v>
      </c>
      <c r="J58">
        <v>0</v>
      </c>
      <c r="K58">
        <v>683.14</v>
      </c>
      <c r="L58">
        <v>654.30999999999995</v>
      </c>
      <c r="M58">
        <v>92</v>
      </c>
      <c r="N58">
        <v>118.76</v>
      </c>
      <c r="O58">
        <v>124.32</v>
      </c>
      <c r="P58">
        <v>139.68</v>
      </c>
      <c r="Q58">
        <v>20.56</v>
      </c>
      <c r="R58">
        <v>21.19</v>
      </c>
      <c r="S58">
        <v>26.39</v>
      </c>
      <c r="T58">
        <v>0</v>
      </c>
      <c r="U58">
        <v>408.6</v>
      </c>
      <c r="V58">
        <v>20.8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1.87</v>
      </c>
      <c r="AC58">
        <v>0</v>
      </c>
      <c r="AD58">
        <v>0</v>
      </c>
      <c r="AE58">
        <v>14.12</v>
      </c>
      <c r="AF58">
        <v>8.8699999999999992</v>
      </c>
      <c r="AG58">
        <v>42.93</v>
      </c>
      <c r="AH58">
        <v>0</v>
      </c>
      <c r="AI58">
        <v>0</v>
      </c>
      <c r="AJ58">
        <v>0</v>
      </c>
      <c r="AK58">
        <v>53.43</v>
      </c>
      <c r="AL58">
        <v>1.4</v>
      </c>
      <c r="AM58">
        <v>0</v>
      </c>
      <c r="AN58">
        <v>0</v>
      </c>
      <c r="AO58">
        <v>0</v>
      </c>
      <c r="AP58">
        <v>3.45</v>
      </c>
      <c r="AQ58">
        <v>0</v>
      </c>
      <c r="AR58">
        <v>5.52</v>
      </c>
      <c r="AS58">
        <v>4.57</v>
      </c>
      <c r="AT58">
        <v>20</v>
      </c>
      <c r="AU58">
        <v>0</v>
      </c>
      <c r="AV58">
        <v>28.04</v>
      </c>
      <c r="AW58">
        <v>70.59</v>
      </c>
      <c r="AX58">
        <v>66.849999999999994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2797.9499999999994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22.47</v>
      </c>
      <c r="J59">
        <v>0</v>
      </c>
      <c r="K59">
        <v>683.14</v>
      </c>
      <c r="L59">
        <v>654.30999999999995</v>
      </c>
      <c r="M59">
        <v>92</v>
      </c>
      <c r="N59">
        <v>118.76</v>
      </c>
      <c r="O59">
        <v>124.32</v>
      </c>
      <c r="P59">
        <v>139.68</v>
      </c>
      <c r="Q59">
        <v>20.56</v>
      </c>
      <c r="R59">
        <v>21.19</v>
      </c>
      <c r="S59">
        <v>26.39</v>
      </c>
      <c r="T59">
        <v>0</v>
      </c>
      <c r="U59">
        <v>418.77</v>
      </c>
      <c r="V59">
        <v>20.8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1.87</v>
      </c>
      <c r="AC59">
        <v>0</v>
      </c>
      <c r="AD59">
        <v>0</v>
      </c>
      <c r="AE59">
        <v>14.12</v>
      </c>
      <c r="AF59">
        <v>8.8699999999999992</v>
      </c>
      <c r="AG59">
        <v>42.93</v>
      </c>
      <c r="AH59">
        <v>0</v>
      </c>
      <c r="AI59">
        <v>0</v>
      </c>
      <c r="AJ59">
        <v>0</v>
      </c>
      <c r="AK59">
        <v>53.43</v>
      </c>
      <c r="AL59">
        <v>1.4</v>
      </c>
      <c r="AM59">
        <v>0</v>
      </c>
      <c r="AN59">
        <v>0</v>
      </c>
      <c r="AO59">
        <v>0</v>
      </c>
      <c r="AP59">
        <v>3.45</v>
      </c>
      <c r="AQ59">
        <v>0</v>
      </c>
      <c r="AR59">
        <v>5.52</v>
      </c>
      <c r="AS59">
        <v>4.57</v>
      </c>
      <c r="AT59">
        <v>20</v>
      </c>
      <c r="AU59">
        <v>0</v>
      </c>
      <c r="AV59">
        <v>27.93</v>
      </c>
      <c r="AW59">
        <v>70.59</v>
      </c>
      <c r="AX59">
        <v>66.849999999999994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2808.0099999999993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22.47</v>
      </c>
      <c r="J60">
        <v>0</v>
      </c>
      <c r="K60">
        <v>683.14</v>
      </c>
      <c r="L60">
        <v>654.30999999999995</v>
      </c>
      <c r="M60">
        <v>92</v>
      </c>
      <c r="N60">
        <v>118.76</v>
      </c>
      <c r="O60">
        <v>124.32</v>
      </c>
      <c r="P60">
        <v>139.68</v>
      </c>
      <c r="Q60">
        <v>20.56</v>
      </c>
      <c r="R60">
        <v>21.19</v>
      </c>
      <c r="S60">
        <v>26.39</v>
      </c>
      <c r="T60">
        <v>0</v>
      </c>
      <c r="U60">
        <v>418.77</v>
      </c>
      <c r="V60">
        <v>20.8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1.87</v>
      </c>
      <c r="AC60">
        <v>0</v>
      </c>
      <c r="AD60">
        <v>0</v>
      </c>
      <c r="AE60">
        <v>14.12</v>
      </c>
      <c r="AF60">
        <v>8.8699999999999992</v>
      </c>
      <c r="AG60">
        <v>42.93</v>
      </c>
      <c r="AH60">
        <v>0</v>
      </c>
      <c r="AI60">
        <v>0</v>
      </c>
      <c r="AJ60">
        <v>0</v>
      </c>
      <c r="AK60">
        <v>53.43</v>
      </c>
      <c r="AL60">
        <v>13.95</v>
      </c>
      <c r="AM60">
        <v>0</v>
      </c>
      <c r="AN60">
        <v>0</v>
      </c>
      <c r="AO60">
        <v>0</v>
      </c>
      <c r="AP60">
        <v>3.45</v>
      </c>
      <c r="AQ60">
        <v>0</v>
      </c>
      <c r="AR60">
        <v>5.52</v>
      </c>
      <c r="AS60">
        <v>4.57</v>
      </c>
      <c r="AT60">
        <v>20</v>
      </c>
      <c r="AU60">
        <v>0</v>
      </c>
      <c r="AV60">
        <v>27.93</v>
      </c>
      <c r="AW60">
        <v>70.59</v>
      </c>
      <c r="AX60">
        <v>66.849999999999994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2820.559999999999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22.47</v>
      </c>
      <c r="J61">
        <v>0</v>
      </c>
      <c r="K61">
        <v>683.14</v>
      </c>
      <c r="L61">
        <v>654.30999999999995</v>
      </c>
      <c r="M61">
        <v>92</v>
      </c>
      <c r="N61">
        <v>118.76</v>
      </c>
      <c r="O61">
        <v>124.32</v>
      </c>
      <c r="P61">
        <v>139.68</v>
      </c>
      <c r="Q61">
        <v>20.56</v>
      </c>
      <c r="R61">
        <v>21.19</v>
      </c>
      <c r="S61">
        <v>26.39</v>
      </c>
      <c r="T61">
        <v>0</v>
      </c>
      <c r="U61">
        <v>348.98</v>
      </c>
      <c r="V61">
        <v>20.8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1.87</v>
      </c>
      <c r="AC61">
        <v>0</v>
      </c>
      <c r="AD61">
        <v>0</v>
      </c>
      <c r="AE61">
        <v>14.12</v>
      </c>
      <c r="AF61">
        <v>8.8699999999999992</v>
      </c>
      <c r="AG61">
        <v>42.93</v>
      </c>
      <c r="AH61">
        <v>0</v>
      </c>
      <c r="AI61">
        <v>0</v>
      </c>
      <c r="AJ61">
        <v>0</v>
      </c>
      <c r="AK61">
        <v>53.43</v>
      </c>
      <c r="AL61">
        <v>55.77</v>
      </c>
      <c r="AM61">
        <v>0</v>
      </c>
      <c r="AN61">
        <v>0</v>
      </c>
      <c r="AO61">
        <v>0</v>
      </c>
      <c r="AP61">
        <v>3.45</v>
      </c>
      <c r="AQ61">
        <v>0</v>
      </c>
      <c r="AR61">
        <v>5.52</v>
      </c>
      <c r="AS61">
        <v>4.57</v>
      </c>
      <c r="AT61">
        <v>20</v>
      </c>
      <c r="AU61">
        <v>0</v>
      </c>
      <c r="AV61">
        <v>27.93</v>
      </c>
      <c r="AW61">
        <v>70.59</v>
      </c>
      <c r="AX61">
        <v>66.849999999999994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2792.5899999999992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22.47</v>
      </c>
      <c r="J62">
        <v>0</v>
      </c>
      <c r="K62">
        <v>683.14</v>
      </c>
      <c r="L62">
        <v>654.30999999999995</v>
      </c>
      <c r="M62">
        <v>92</v>
      </c>
      <c r="N62">
        <v>118.76</v>
      </c>
      <c r="O62">
        <v>124.32</v>
      </c>
      <c r="P62">
        <v>139.68</v>
      </c>
      <c r="Q62">
        <v>20.56</v>
      </c>
      <c r="R62">
        <v>21.19</v>
      </c>
      <c r="S62">
        <v>26.39</v>
      </c>
      <c r="T62">
        <v>0</v>
      </c>
      <c r="U62">
        <v>348.98</v>
      </c>
      <c r="V62">
        <v>20.8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1.87</v>
      </c>
      <c r="AC62">
        <v>0</v>
      </c>
      <c r="AD62">
        <v>0</v>
      </c>
      <c r="AE62">
        <v>14.12</v>
      </c>
      <c r="AF62">
        <v>8.8699999999999992</v>
      </c>
      <c r="AG62">
        <v>42.93</v>
      </c>
      <c r="AH62">
        <v>0</v>
      </c>
      <c r="AI62">
        <v>0</v>
      </c>
      <c r="AJ62">
        <v>0</v>
      </c>
      <c r="AK62">
        <v>53.43</v>
      </c>
      <c r="AL62">
        <v>55.77</v>
      </c>
      <c r="AM62">
        <v>0</v>
      </c>
      <c r="AN62">
        <v>0</v>
      </c>
      <c r="AO62">
        <v>0</v>
      </c>
      <c r="AP62">
        <v>3.45</v>
      </c>
      <c r="AQ62">
        <v>0</v>
      </c>
      <c r="AR62">
        <v>5.52</v>
      </c>
      <c r="AS62">
        <v>4.57</v>
      </c>
      <c r="AT62">
        <v>20</v>
      </c>
      <c r="AU62">
        <v>0</v>
      </c>
      <c r="AV62">
        <v>27.93</v>
      </c>
      <c r="AW62">
        <v>70.59</v>
      </c>
      <c r="AX62">
        <v>66.849999999999994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2792.5899999999992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22.47</v>
      </c>
      <c r="J63">
        <v>0</v>
      </c>
      <c r="K63">
        <v>683.14</v>
      </c>
      <c r="L63">
        <v>654.30999999999995</v>
      </c>
      <c r="M63">
        <v>92</v>
      </c>
      <c r="N63">
        <v>118.76</v>
      </c>
      <c r="O63">
        <v>124.32</v>
      </c>
      <c r="P63">
        <v>139.68</v>
      </c>
      <c r="Q63">
        <v>20.56</v>
      </c>
      <c r="R63">
        <v>21.19</v>
      </c>
      <c r="S63">
        <v>26.39</v>
      </c>
      <c r="T63">
        <v>0</v>
      </c>
      <c r="U63">
        <v>348.98</v>
      </c>
      <c r="V63">
        <v>20.8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1.87</v>
      </c>
      <c r="AC63">
        <v>0</v>
      </c>
      <c r="AD63">
        <v>0</v>
      </c>
      <c r="AE63">
        <v>14.12</v>
      </c>
      <c r="AF63">
        <v>8.8699999999999992</v>
      </c>
      <c r="AG63">
        <v>42.93</v>
      </c>
      <c r="AH63">
        <v>0</v>
      </c>
      <c r="AI63">
        <v>0</v>
      </c>
      <c r="AJ63">
        <v>0</v>
      </c>
      <c r="AK63">
        <v>53.43</v>
      </c>
      <c r="AL63">
        <v>55.77</v>
      </c>
      <c r="AM63">
        <v>0</v>
      </c>
      <c r="AN63">
        <v>0</v>
      </c>
      <c r="AO63">
        <v>0</v>
      </c>
      <c r="AP63">
        <v>10.25</v>
      </c>
      <c r="AQ63">
        <v>0</v>
      </c>
      <c r="AR63">
        <v>1.66</v>
      </c>
      <c r="AS63">
        <v>4.57</v>
      </c>
      <c r="AT63">
        <v>20</v>
      </c>
      <c r="AU63">
        <v>0</v>
      </c>
      <c r="AV63">
        <v>27.93</v>
      </c>
      <c r="AW63">
        <v>70.59</v>
      </c>
      <c r="AX63">
        <v>66.849999999999994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2795.5299999999993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22.47</v>
      </c>
      <c r="J64">
        <v>0</v>
      </c>
      <c r="K64">
        <v>683.14</v>
      </c>
      <c r="L64">
        <v>654.30999999999995</v>
      </c>
      <c r="M64">
        <v>92</v>
      </c>
      <c r="N64">
        <v>118.76</v>
      </c>
      <c r="O64">
        <v>124.32</v>
      </c>
      <c r="P64">
        <v>139.68</v>
      </c>
      <c r="Q64">
        <v>20.56</v>
      </c>
      <c r="R64">
        <v>21.19</v>
      </c>
      <c r="S64">
        <v>26.39</v>
      </c>
      <c r="T64">
        <v>0</v>
      </c>
      <c r="U64">
        <v>348.98</v>
      </c>
      <c r="V64">
        <v>20.8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1.87</v>
      </c>
      <c r="AC64">
        <v>0</v>
      </c>
      <c r="AD64">
        <v>0</v>
      </c>
      <c r="AE64">
        <v>14.12</v>
      </c>
      <c r="AF64">
        <v>8.8699999999999992</v>
      </c>
      <c r="AG64">
        <v>42.93</v>
      </c>
      <c r="AH64">
        <v>0</v>
      </c>
      <c r="AI64">
        <v>0</v>
      </c>
      <c r="AJ64">
        <v>0</v>
      </c>
      <c r="AK64">
        <v>53.43</v>
      </c>
      <c r="AL64">
        <v>55.77</v>
      </c>
      <c r="AM64">
        <v>0</v>
      </c>
      <c r="AN64">
        <v>0</v>
      </c>
      <c r="AO64">
        <v>0</v>
      </c>
      <c r="AP64">
        <v>3.45</v>
      </c>
      <c r="AQ64">
        <v>0</v>
      </c>
      <c r="AR64">
        <v>1.66</v>
      </c>
      <c r="AS64">
        <v>4.57</v>
      </c>
      <c r="AT64">
        <v>20</v>
      </c>
      <c r="AU64">
        <v>0</v>
      </c>
      <c r="AV64">
        <v>27.93</v>
      </c>
      <c r="AW64">
        <v>70.59</v>
      </c>
      <c r="AX64">
        <v>66.849999999999994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2788.7299999999991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22.47</v>
      </c>
      <c r="J65">
        <v>0</v>
      </c>
      <c r="K65">
        <v>683.14</v>
      </c>
      <c r="L65">
        <v>359.86</v>
      </c>
      <c r="M65">
        <v>92</v>
      </c>
      <c r="N65">
        <v>118.76</v>
      </c>
      <c r="O65">
        <v>124.32</v>
      </c>
      <c r="P65">
        <v>139.68</v>
      </c>
      <c r="Q65">
        <v>20.56</v>
      </c>
      <c r="R65">
        <v>21.19</v>
      </c>
      <c r="S65">
        <v>26.39</v>
      </c>
      <c r="T65">
        <v>0</v>
      </c>
      <c r="U65">
        <v>348.98</v>
      </c>
      <c r="V65">
        <v>20.8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1.87</v>
      </c>
      <c r="AC65">
        <v>0</v>
      </c>
      <c r="AD65">
        <v>0</v>
      </c>
      <c r="AE65">
        <v>14.12</v>
      </c>
      <c r="AF65">
        <v>8.8699999999999992</v>
      </c>
      <c r="AG65">
        <v>42.93</v>
      </c>
      <c r="AH65">
        <v>0</v>
      </c>
      <c r="AI65">
        <v>0</v>
      </c>
      <c r="AJ65">
        <v>0</v>
      </c>
      <c r="AK65">
        <v>53.43</v>
      </c>
      <c r="AL65">
        <v>13.95</v>
      </c>
      <c r="AM65">
        <v>0</v>
      </c>
      <c r="AN65">
        <v>0</v>
      </c>
      <c r="AO65">
        <v>0</v>
      </c>
      <c r="AP65">
        <v>3.45</v>
      </c>
      <c r="AQ65">
        <v>0</v>
      </c>
      <c r="AR65">
        <v>1.66</v>
      </c>
      <c r="AS65">
        <v>4.57</v>
      </c>
      <c r="AT65">
        <v>20</v>
      </c>
      <c r="AU65">
        <v>0</v>
      </c>
      <c r="AV65">
        <v>27.93</v>
      </c>
      <c r="AW65">
        <v>70.59</v>
      </c>
      <c r="AX65">
        <v>66.849999999999994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2452.4599999999991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22.47</v>
      </c>
      <c r="J66">
        <v>0</v>
      </c>
      <c r="K66">
        <v>683.14</v>
      </c>
      <c r="L66">
        <v>359.86</v>
      </c>
      <c r="M66">
        <v>92</v>
      </c>
      <c r="N66">
        <v>118.76</v>
      </c>
      <c r="O66">
        <v>124.32</v>
      </c>
      <c r="P66">
        <v>139.68</v>
      </c>
      <c r="Q66">
        <v>20.56</v>
      </c>
      <c r="R66">
        <v>21.19</v>
      </c>
      <c r="S66">
        <v>26.39</v>
      </c>
      <c r="T66">
        <v>0</v>
      </c>
      <c r="U66">
        <v>348.98</v>
      </c>
      <c r="V66">
        <v>20.8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1.87</v>
      </c>
      <c r="AC66">
        <v>0</v>
      </c>
      <c r="AD66">
        <v>0</v>
      </c>
      <c r="AE66">
        <v>14.12</v>
      </c>
      <c r="AF66">
        <v>8.8699999999999992</v>
      </c>
      <c r="AG66">
        <v>42.93</v>
      </c>
      <c r="AH66">
        <v>0</v>
      </c>
      <c r="AI66">
        <v>0</v>
      </c>
      <c r="AJ66">
        <v>0</v>
      </c>
      <c r="AK66">
        <v>53.43</v>
      </c>
      <c r="AL66">
        <v>1.4</v>
      </c>
      <c r="AM66">
        <v>0</v>
      </c>
      <c r="AN66">
        <v>0</v>
      </c>
      <c r="AO66">
        <v>0</v>
      </c>
      <c r="AP66">
        <v>3.45</v>
      </c>
      <c r="AQ66">
        <v>0</v>
      </c>
      <c r="AR66">
        <v>1.66</v>
      </c>
      <c r="AS66">
        <v>4.57</v>
      </c>
      <c r="AT66">
        <v>20</v>
      </c>
      <c r="AU66">
        <v>0</v>
      </c>
      <c r="AV66">
        <v>27.93</v>
      </c>
      <c r="AW66">
        <v>70.59</v>
      </c>
      <c r="AX66">
        <v>66.849999999999994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2439.9099999999994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22.47</v>
      </c>
      <c r="J67">
        <v>0</v>
      </c>
      <c r="K67">
        <v>683.14</v>
      </c>
      <c r="L67">
        <v>359.86</v>
      </c>
      <c r="M67">
        <v>92</v>
      </c>
      <c r="N67">
        <v>118.76</v>
      </c>
      <c r="O67">
        <v>124.32</v>
      </c>
      <c r="P67">
        <v>139.68</v>
      </c>
      <c r="Q67">
        <v>20.56</v>
      </c>
      <c r="R67">
        <v>21.19</v>
      </c>
      <c r="S67">
        <v>26.39</v>
      </c>
      <c r="T67">
        <v>0</v>
      </c>
      <c r="U67">
        <v>348.98</v>
      </c>
      <c r="V67">
        <v>20.8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1.87</v>
      </c>
      <c r="AC67">
        <v>0</v>
      </c>
      <c r="AD67">
        <v>0</v>
      </c>
      <c r="AE67">
        <v>14.12</v>
      </c>
      <c r="AF67">
        <v>8.8699999999999992</v>
      </c>
      <c r="AG67">
        <v>42.93</v>
      </c>
      <c r="AH67">
        <v>0</v>
      </c>
      <c r="AI67">
        <v>0</v>
      </c>
      <c r="AJ67">
        <v>0</v>
      </c>
      <c r="AK67">
        <v>53.43</v>
      </c>
      <c r="AL67">
        <v>1.4</v>
      </c>
      <c r="AM67">
        <v>0</v>
      </c>
      <c r="AN67">
        <v>0</v>
      </c>
      <c r="AO67">
        <v>0</v>
      </c>
      <c r="AP67">
        <v>10.25</v>
      </c>
      <c r="AQ67">
        <v>15.56</v>
      </c>
      <c r="AR67">
        <v>1.66</v>
      </c>
      <c r="AS67">
        <v>4.57</v>
      </c>
      <c r="AT67">
        <v>20</v>
      </c>
      <c r="AU67">
        <v>0</v>
      </c>
      <c r="AV67">
        <v>28.04</v>
      </c>
      <c r="AW67">
        <v>70.59</v>
      </c>
      <c r="AX67">
        <v>66.849999999999994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2462.3799999999997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22.47</v>
      </c>
      <c r="J68">
        <v>0</v>
      </c>
      <c r="K68">
        <v>683.14</v>
      </c>
      <c r="L68">
        <v>359.86</v>
      </c>
      <c r="M68">
        <v>92</v>
      </c>
      <c r="N68">
        <v>118.76</v>
      </c>
      <c r="O68">
        <v>124.32</v>
      </c>
      <c r="P68">
        <v>139.68</v>
      </c>
      <c r="Q68">
        <v>20.56</v>
      </c>
      <c r="R68">
        <v>21.19</v>
      </c>
      <c r="S68">
        <v>26.39</v>
      </c>
      <c r="T68">
        <v>0</v>
      </c>
      <c r="U68">
        <v>348.98</v>
      </c>
      <c r="V68">
        <v>20.8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1.87</v>
      </c>
      <c r="AC68">
        <v>0</v>
      </c>
      <c r="AD68">
        <v>0</v>
      </c>
      <c r="AE68">
        <v>14.12</v>
      </c>
      <c r="AF68">
        <v>8.8699999999999992</v>
      </c>
      <c r="AG68">
        <v>42.93</v>
      </c>
      <c r="AH68">
        <v>0</v>
      </c>
      <c r="AI68">
        <v>0</v>
      </c>
      <c r="AJ68">
        <v>0</v>
      </c>
      <c r="AK68">
        <v>53.43</v>
      </c>
      <c r="AL68">
        <v>1.4</v>
      </c>
      <c r="AM68">
        <v>0</v>
      </c>
      <c r="AN68">
        <v>0</v>
      </c>
      <c r="AO68">
        <v>0</v>
      </c>
      <c r="AP68">
        <v>10.25</v>
      </c>
      <c r="AQ68">
        <v>15.56</v>
      </c>
      <c r="AR68">
        <v>1.1100000000000001</v>
      </c>
      <c r="AS68">
        <v>4.57</v>
      </c>
      <c r="AT68">
        <v>20</v>
      </c>
      <c r="AU68">
        <v>0</v>
      </c>
      <c r="AV68">
        <v>28.04</v>
      </c>
      <c r="AW68">
        <v>70.59</v>
      </c>
      <c r="AX68">
        <v>66.849999999999994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2461.83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22.47</v>
      </c>
      <c r="J69">
        <v>0</v>
      </c>
      <c r="K69">
        <v>683.14</v>
      </c>
      <c r="L69">
        <v>359.86</v>
      </c>
      <c r="M69">
        <v>92</v>
      </c>
      <c r="N69">
        <v>118.76</v>
      </c>
      <c r="O69">
        <v>124.32</v>
      </c>
      <c r="P69">
        <v>139.68</v>
      </c>
      <c r="Q69">
        <v>20.56</v>
      </c>
      <c r="R69">
        <v>21.19</v>
      </c>
      <c r="S69">
        <v>26.39</v>
      </c>
      <c r="T69">
        <v>0</v>
      </c>
      <c r="U69">
        <v>348.98</v>
      </c>
      <c r="V69">
        <v>20.8</v>
      </c>
      <c r="W69">
        <v>45.22</v>
      </c>
      <c r="X69">
        <v>98.87</v>
      </c>
      <c r="Y69">
        <v>0</v>
      </c>
      <c r="Z69">
        <v>0</v>
      </c>
      <c r="AA69">
        <v>0</v>
      </c>
      <c r="AB69">
        <v>1.87</v>
      </c>
      <c r="AC69">
        <v>0</v>
      </c>
      <c r="AD69">
        <v>0</v>
      </c>
      <c r="AE69">
        <v>14.12</v>
      </c>
      <c r="AF69">
        <v>8.8699999999999992</v>
      </c>
      <c r="AG69">
        <v>42.93</v>
      </c>
      <c r="AH69">
        <v>20.83</v>
      </c>
      <c r="AI69">
        <v>0</v>
      </c>
      <c r="AJ69">
        <v>0</v>
      </c>
      <c r="AK69">
        <v>53.43</v>
      </c>
      <c r="AL69">
        <v>1.4</v>
      </c>
      <c r="AM69">
        <v>0</v>
      </c>
      <c r="AN69">
        <v>0</v>
      </c>
      <c r="AO69">
        <v>0</v>
      </c>
      <c r="AP69">
        <v>3.45</v>
      </c>
      <c r="AQ69">
        <v>31.13</v>
      </c>
      <c r="AR69">
        <v>1.66</v>
      </c>
      <c r="AS69">
        <v>4.57</v>
      </c>
      <c r="AT69">
        <v>20</v>
      </c>
      <c r="AU69">
        <v>0</v>
      </c>
      <c r="AV69">
        <v>28.04</v>
      </c>
      <c r="AW69">
        <v>70.59</v>
      </c>
      <c r="AX69">
        <v>66.849999999999994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2491.9799999999996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22.47</v>
      </c>
      <c r="J70">
        <v>0</v>
      </c>
      <c r="K70">
        <v>678.78</v>
      </c>
      <c r="L70">
        <v>151.46</v>
      </c>
      <c r="M70">
        <v>92</v>
      </c>
      <c r="N70">
        <v>118.76</v>
      </c>
      <c r="O70">
        <v>124.32</v>
      </c>
      <c r="P70">
        <v>139.68</v>
      </c>
      <c r="Q70">
        <v>20.56</v>
      </c>
      <c r="R70">
        <v>21.19</v>
      </c>
      <c r="S70">
        <v>26.39</v>
      </c>
      <c r="T70">
        <v>0</v>
      </c>
      <c r="U70">
        <v>348.98</v>
      </c>
      <c r="V70">
        <v>20.8</v>
      </c>
      <c r="W70">
        <v>45.22</v>
      </c>
      <c r="X70">
        <v>98.87</v>
      </c>
      <c r="Y70">
        <v>0</v>
      </c>
      <c r="Z70">
        <v>0</v>
      </c>
      <c r="AA70">
        <v>0</v>
      </c>
      <c r="AB70">
        <v>1.87</v>
      </c>
      <c r="AC70">
        <v>0</v>
      </c>
      <c r="AD70">
        <v>0</v>
      </c>
      <c r="AE70">
        <v>14.12</v>
      </c>
      <c r="AF70">
        <v>8.8699999999999992</v>
      </c>
      <c r="AG70">
        <v>42.93</v>
      </c>
      <c r="AH70">
        <v>41.67</v>
      </c>
      <c r="AI70">
        <v>0</v>
      </c>
      <c r="AJ70">
        <v>0</v>
      </c>
      <c r="AK70">
        <v>53.43</v>
      </c>
      <c r="AL70">
        <v>1.4</v>
      </c>
      <c r="AM70">
        <v>0</v>
      </c>
      <c r="AN70">
        <v>0</v>
      </c>
      <c r="AO70">
        <v>0</v>
      </c>
      <c r="AP70">
        <v>3.45</v>
      </c>
      <c r="AQ70">
        <v>31.13</v>
      </c>
      <c r="AR70">
        <v>1.66</v>
      </c>
      <c r="AS70">
        <v>4.57</v>
      </c>
      <c r="AT70">
        <v>20</v>
      </c>
      <c r="AU70">
        <v>0</v>
      </c>
      <c r="AV70">
        <v>28.04</v>
      </c>
      <c r="AW70">
        <v>70.59</v>
      </c>
      <c r="AX70">
        <v>66.849999999999994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2300.06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22.47</v>
      </c>
      <c r="J71">
        <v>0</v>
      </c>
      <c r="K71">
        <v>682.78</v>
      </c>
      <c r="L71">
        <v>145.06</v>
      </c>
      <c r="M71">
        <v>92</v>
      </c>
      <c r="N71">
        <v>118.76</v>
      </c>
      <c r="O71">
        <v>124.32</v>
      </c>
      <c r="P71">
        <v>139.68</v>
      </c>
      <c r="Q71">
        <v>20.56</v>
      </c>
      <c r="R71">
        <v>21.19</v>
      </c>
      <c r="S71">
        <v>26.39</v>
      </c>
      <c r="T71">
        <v>0</v>
      </c>
      <c r="U71">
        <v>348.98</v>
      </c>
      <c r="V71">
        <v>20.8</v>
      </c>
      <c r="W71">
        <v>45.22</v>
      </c>
      <c r="X71">
        <v>98.87</v>
      </c>
      <c r="Y71">
        <v>0</v>
      </c>
      <c r="Z71">
        <v>0</v>
      </c>
      <c r="AA71">
        <v>0</v>
      </c>
      <c r="AB71">
        <v>1.87</v>
      </c>
      <c r="AC71">
        <v>0</v>
      </c>
      <c r="AD71">
        <v>9.1300000000000008</v>
      </c>
      <c r="AE71">
        <v>14.12</v>
      </c>
      <c r="AF71">
        <v>8.8699999999999992</v>
      </c>
      <c r="AG71">
        <v>42.93</v>
      </c>
      <c r="AH71">
        <v>60.61</v>
      </c>
      <c r="AI71">
        <v>0</v>
      </c>
      <c r="AJ71">
        <v>0</v>
      </c>
      <c r="AK71">
        <v>53.43</v>
      </c>
      <c r="AL71">
        <v>1.4</v>
      </c>
      <c r="AM71">
        <v>0</v>
      </c>
      <c r="AN71">
        <v>0</v>
      </c>
      <c r="AO71">
        <v>0</v>
      </c>
      <c r="AP71">
        <v>3.45</v>
      </c>
      <c r="AQ71">
        <v>46.55</v>
      </c>
      <c r="AR71">
        <v>1.66</v>
      </c>
      <c r="AS71">
        <v>4.57</v>
      </c>
      <c r="AT71">
        <v>20</v>
      </c>
      <c r="AU71">
        <v>0</v>
      </c>
      <c r="AV71">
        <v>28.04</v>
      </c>
      <c r="AW71">
        <v>70.59</v>
      </c>
      <c r="AX71">
        <v>66.849999999999994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2341.1499999999996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22.47</v>
      </c>
      <c r="J72">
        <v>0</v>
      </c>
      <c r="K72">
        <v>682.78</v>
      </c>
      <c r="L72">
        <v>145.06</v>
      </c>
      <c r="M72">
        <v>92</v>
      </c>
      <c r="N72">
        <v>118.76</v>
      </c>
      <c r="O72">
        <v>124.32</v>
      </c>
      <c r="P72">
        <v>139.68</v>
      </c>
      <c r="Q72">
        <v>20.56</v>
      </c>
      <c r="R72">
        <v>21.19</v>
      </c>
      <c r="S72">
        <v>26.39</v>
      </c>
      <c r="T72">
        <v>0</v>
      </c>
      <c r="U72">
        <v>348.98</v>
      </c>
      <c r="V72">
        <v>20.8</v>
      </c>
      <c r="W72">
        <v>45.22</v>
      </c>
      <c r="X72">
        <v>98.87</v>
      </c>
      <c r="Y72">
        <v>0</v>
      </c>
      <c r="Z72">
        <v>1.1000000000000001</v>
      </c>
      <c r="AA72">
        <v>12.01</v>
      </c>
      <c r="AB72">
        <v>4</v>
      </c>
      <c r="AC72">
        <v>1.27</v>
      </c>
      <c r="AD72">
        <v>18.27</v>
      </c>
      <c r="AE72">
        <v>14.12</v>
      </c>
      <c r="AF72">
        <v>8.8699999999999992</v>
      </c>
      <c r="AG72">
        <v>42.93</v>
      </c>
      <c r="AH72">
        <v>79.540000000000006</v>
      </c>
      <c r="AI72">
        <v>0</v>
      </c>
      <c r="AJ72">
        <v>0</v>
      </c>
      <c r="AK72">
        <v>53.43</v>
      </c>
      <c r="AL72">
        <v>1.4</v>
      </c>
      <c r="AM72">
        <v>0</v>
      </c>
      <c r="AN72">
        <v>0</v>
      </c>
      <c r="AO72">
        <v>0</v>
      </c>
      <c r="AP72">
        <v>3.45</v>
      </c>
      <c r="AQ72">
        <v>46.55</v>
      </c>
      <c r="AR72">
        <v>1.66</v>
      </c>
      <c r="AS72">
        <v>4.57</v>
      </c>
      <c r="AT72">
        <v>20</v>
      </c>
      <c r="AU72">
        <v>0</v>
      </c>
      <c r="AV72">
        <v>28.04</v>
      </c>
      <c r="AW72">
        <v>70.59</v>
      </c>
      <c r="AX72">
        <v>66.849999999999994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2385.7299999999996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22.47</v>
      </c>
      <c r="J73">
        <v>0</v>
      </c>
      <c r="K73">
        <v>682.78</v>
      </c>
      <c r="L73">
        <v>145.06</v>
      </c>
      <c r="M73">
        <v>92</v>
      </c>
      <c r="N73">
        <v>118.76</v>
      </c>
      <c r="O73">
        <v>124.32</v>
      </c>
      <c r="P73">
        <v>139.68</v>
      </c>
      <c r="Q73">
        <v>20.56</v>
      </c>
      <c r="R73">
        <v>21.19</v>
      </c>
      <c r="S73">
        <v>26.39</v>
      </c>
      <c r="T73">
        <v>0</v>
      </c>
      <c r="U73">
        <v>348.98</v>
      </c>
      <c r="V73">
        <v>20.8</v>
      </c>
      <c r="W73">
        <v>45.22</v>
      </c>
      <c r="X73">
        <v>98.87</v>
      </c>
      <c r="Y73">
        <v>0</v>
      </c>
      <c r="Z73">
        <v>2.2000000000000002</v>
      </c>
      <c r="AA73">
        <v>26.86</v>
      </c>
      <c r="AB73">
        <v>8</v>
      </c>
      <c r="AC73">
        <v>9.68</v>
      </c>
      <c r="AD73">
        <v>27.4</v>
      </c>
      <c r="AE73">
        <v>32.96</v>
      </c>
      <c r="AF73">
        <v>8.8699999999999992</v>
      </c>
      <c r="AG73">
        <v>42.93</v>
      </c>
      <c r="AH73">
        <v>116.95</v>
      </c>
      <c r="AI73">
        <v>0</v>
      </c>
      <c r="AJ73">
        <v>0</v>
      </c>
      <c r="AK73">
        <v>53.43</v>
      </c>
      <c r="AL73">
        <v>1.4</v>
      </c>
      <c r="AM73">
        <v>5.27</v>
      </c>
      <c r="AN73">
        <v>0</v>
      </c>
      <c r="AO73">
        <v>0</v>
      </c>
      <c r="AP73">
        <v>3.45</v>
      </c>
      <c r="AQ73">
        <v>62.24</v>
      </c>
      <c r="AR73">
        <v>1.66</v>
      </c>
      <c r="AS73">
        <v>4.57</v>
      </c>
      <c r="AT73">
        <v>20</v>
      </c>
      <c r="AU73">
        <v>0</v>
      </c>
      <c r="AV73">
        <v>28.04</v>
      </c>
      <c r="AW73">
        <v>70.59</v>
      </c>
      <c r="AX73">
        <v>66.849999999999994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2500.4299999999994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22.47</v>
      </c>
      <c r="J74">
        <v>0</v>
      </c>
      <c r="K74">
        <v>682.78</v>
      </c>
      <c r="L74">
        <v>145.06</v>
      </c>
      <c r="M74">
        <v>92</v>
      </c>
      <c r="N74">
        <v>118.76</v>
      </c>
      <c r="O74">
        <v>124.32</v>
      </c>
      <c r="P74">
        <v>139.68</v>
      </c>
      <c r="Q74">
        <v>20.56</v>
      </c>
      <c r="R74">
        <v>21.19</v>
      </c>
      <c r="S74">
        <v>26.39</v>
      </c>
      <c r="T74">
        <v>0</v>
      </c>
      <c r="U74">
        <v>348.98</v>
      </c>
      <c r="V74">
        <v>20.8</v>
      </c>
      <c r="W74">
        <v>45.22</v>
      </c>
      <c r="X74">
        <v>98.87</v>
      </c>
      <c r="Y74">
        <v>0</v>
      </c>
      <c r="Z74">
        <v>13.04</v>
      </c>
      <c r="AA74">
        <v>41.43</v>
      </c>
      <c r="AB74">
        <v>26.34</v>
      </c>
      <c r="AC74">
        <v>29.06</v>
      </c>
      <c r="AD74">
        <v>36.549999999999997</v>
      </c>
      <c r="AE74">
        <v>49.43</v>
      </c>
      <c r="AF74">
        <v>9.86</v>
      </c>
      <c r="AG74">
        <v>42.93</v>
      </c>
      <c r="AH74">
        <v>140.34</v>
      </c>
      <c r="AI74">
        <v>0</v>
      </c>
      <c r="AJ74">
        <v>0</v>
      </c>
      <c r="AK74">
        <v>53.43</v>
      </c>
      <c r="AL74">
        <v>1.4</v>
      </c>
      <c r="AM74">
        <v>10.54</v>
      </c>
      <c r="AN74">
        <v>0</v>
      </c>
      <c r="AO74">
        <v>0</v>
      </c>
      <c r="AP74">
        <v>3.45</v>
      </c>
      <c r="AQ74">
        <v>62.24</v>
      </c>
      <c r="AR74">
        <v>1.66</v>
      </c>
      <c r="AS74">
        <v>4.57</v>
      </c>
      <c r="AT74">
        <v>20</v>
      </c>
      <c r="AU74">
        <v>0</v>
      </c>
      <c r="AV74">
        <v>28.04</v>
      </c>
      <c r="AW74">
        <v>70.59</v>
      </c>
      <c r="AX74">
        <v>66.849999999999994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2618.8299999999995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22.47</v>
      </c>
      <c r="J75">
        <v>0</v>
      </c>
      <c r="K75">
        <v>682.78</v>
      </c>
      <c r="L75">
        <v>145.06</v>
      </c>
      <c r="M75">
        <v>92</v>
      </c>
      <c r="N75">
        <v>118.76</v>
      </c>
      <c r="O75">
        <v>124.32</v>
      </c>
      <c r="P75">
        <v>139.68</v>
      </c>
      <c r="Q75">
        <v>20.56</v>
      </c>
      <c r="R75">
        <v>21.19</v>
      </c>
      <c r="S75">
        <v>26.39</v>
      </c>
      <c r="T75">
        <v>0</v>
      </c>
      <c r="U75">
        <v>348.98</v>
      </c>
      <c r="V75">
        <v>20.8</v>
      </c>
      <c r="W75">
        <v>45.22</v>
      </c>
      <c r="X75">
        <v>98.87</v>
      </c>
      <c r="Y75">
        <v>0</v>
      </c>
      <c r="Z75">
        <v>13.04</v>
      </c>
      <c r="AA75">
        <v>42.15</v>
      </c>
      <c r="AB75">
        <v>26.34</v>
      </c>
      <c r="AC75">
        <v>29.06</v>
      </c>
      <c r="AD75">
        <v>36.549999999999997</v>
      </c>
      <c r="AE75">
        <v>49.43</v>
      </c>
      <c r="AF75">
        <v>9.86</v>
      </c>
      <c r="AG75">
        <v>42.93</v>
      </c>
      <c r="AH75">
        <v>140.34</v>
      </c>
      <c r="AI75">
        <v>0</v>
      </c>
      <c r="AJ75">
        <v>0</v>
      </c>
      <c r="AK75">
        <v>53.43</v>
      </c>
      <c r="AL75">
        <v>1.4</v>
      </c>
      <c r="AM75">
        <v>10.54</v>
      </c>
      <c r="AN75">
        <v>0</v>
      </c>
      <c r="AO75">
        <v>0</v>
      </c>
      <c r="AP75">
        <v>3.45</v>
      </c>
      <c r="AQ75">
        <v>62.24</v>
      </c>
      <c r="AR75">
        <v>1.66</v>
      </c>
      <c r="AS75">
        <v>4.57</v>
      </c>
      <c r="AT75">
        <v>20</v>
      </c>
      <c r="AU75">
        <v>0</v>
      </c>
      <c r="AV75">
        <v>28.35</v>
      </c>
      <c r="AW75">
        <v>70.59</v>
      </c>
      <c r="AX75">
        <v>66.849999999999994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2619.8599999999992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22.47</v>
      </c>
      <c r="J76">
        <v>0</v>
      </c>
      <c r="K76">
        <v>682.78</v>
      </c>
      <c r="L76">
        <v>145.06</v>
      </c>
      <c r="M76">
        <v>92</v>
      </c>
      <c r="N76">
        <v>118.76</v>
      </c>
      <c r="O76">
        <v>124.32</v>
      </c>
      <c r="P76">
        <v>139.68</v>
      </c>
      <c r="Q76">
        <v>20.56</v>
      </c>
      <c r="R76">
        <v>21.19</v>
      </c>
      <c r="S76">
        <v>26.39</v>
      </c>
      <c r="T76">
        <v>0</v>
      </c>
      <c r="U76">
        <v>348.98</v>
      </c>
      <c r="V76">
        <v>20.8</v>
      </c>
      <c r="W76">
        <v>45.22</v>
      </c>
      <c r="X76">
        <v>98.87</v>
      </c>
      <c r="Y76">
        <v>0</v>
      </c>
      <c r="Z76">
        <v>13.04</v>
      </c>
      <c r="AA76">
        <v>42.15</v>
      </c>
      <c r="AB76">
        <v>26.34</v>
      </c>
      <c r="AC76">
        <v>29.06</v>
      </c>
      <c r="AD76">
        <v>36.549999999999997</v>
      </c>
      <c r="AE76">
        <v>49.43</v>
      </c>
      <c r="AF76">
        <v>9.86</v>
      </c>
      <c r="AG76">
        <v>42.93</v>
      </c>
      <c r="AH76">
        <v>140.34</v>
      </c>
      <c r="AI76">
        <v>0</v>
      </c>
      <c r="AJ76">
        <v>0</v>
      </c>
      <c r="AK76">
        <v>53.43</v>
      </c>
      <c r="AL76">
        <v>1.4</v>
      </c>
      <c r="AM76">
        <v>10.54</v>
      </c>
      <c r="AN76">
        <v>0</v>
      </c>
      <c r="AO76">
        <v>0</v>
      </c>
      <c r="AP76">
        <v>3.45</v>
      </c>
      <c r="AQ76">
        <v>62.24</v>
      </c>
      <c r="AR76">
        <v>1.66</v>
      </c>
      <c r="AS76">
        <v>4.57</v>
      </c>
      <c r="AT76">
        <v>20</v>
      </c>
      <c r="AU76">
        <v>0</v>
      </c>
      <c r="AV76">
        <v>28.35</v>
      </c>
      <c r="AW76">
        <v>70.59</v>
      </c>
      <c r="AX76">
        <v>66.849999999999994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2619.8599999999992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22.47</v>
      </c>
      <c r="J77">
        <v>0</v>
      </c>
      <c r="K77">
        <v>682.78</v>
      </c>
      <c r="L77">
        <v>145.06</v>
      </c>
      <c r="M77">
        <v>92</v>
      </c>
      <c r="N77">
        <v>118.76</v>
      </c>
      <c r="O77">
        <v>124.32</v>
      </c>
      <c r="P77">
        <v>139.68</v>
      </c>
      <c r="Q77">
        <v>20.56</v>
      </c>
      <c r="R77">
        <v>21.19</v>
      </c>
      <c r="S77">
        <v>26.39</v>
      </c>
      <c r="T77">
        <v>0</v>
      </c>
      <c r="U77">
        <v>348.98</v>
      </c>
      <c r="V77">
        <v>20.8</v>
      </c>
      <c r="W77">
        <v>45.22</v>
      </c>
      <c r="X77">
        <v>49.43</v>
      </c>
      <c r="Y77">
        <v>0</v>
      </c>
      <c r="Z77">
        <v>13.04</v>
      </c>
      <c r="AA77">
        <v>42.15</v>
      </c>
      <c r="AB77">
        <v>26.34</v>
      </c>
      <c r="AC77">
        <v>29.06</v>
      </c>
      <c r="AD77">
        <v>36.549999999999997</v>
      </c>
      <c r="AE77">
        <v>49.43</v>
      </c>
      <c r="AF77">
        <v>9.86</v>
      </c>
      <c r="AG77">
        <v>42.93</v>
      </c>
      <c r="AH77">
        <v>140.34</v>
      </c>
      <c r="AI77">
        <v>0</v>
      </c>
      <c r="AJ77">
        <v>0</v>
      </c>
      <c r="AK77">
        <v>53.43</v>
      </c>
      <c r="AL77">
        <v>1.4</v>
      </c>
      <c r="AM77">
        <v>10.54</v>
      </c>
      <c r="AN77">
        <v>0</v>
      </c>
      <c r="AO77">
        <v>0</v>
      </c>
      <c r="AP77">
        <v>3.45</v>
      </c>
      <c r="AQ77">
        <v>62.24</v>
      </c>
      <c r="AR77">
        <v>36.43</v>
      </c>
      <c r="AS77">
        <v>4.57</v>
      </c>
      <c r="AT77">
        <v>20</v>
      </c>
      <c r="AU77">
        <v>0</v>
      </c>
      <c r="AV77">
        <v>28.35</v>
      </c>
      <c r="AW77">
        <v>70.59</v>
      </c>
      <c r="AX77">
        <v>66.849999999999994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2605.1899999999996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22.47</v>
      </c>
      <c r="J78">
        <v>0</v>
      </c>
      <c r="K78">
        <v>682.78</v>
      </c>
      <c r="L78">
        <v>145.06</v>
      </c>
      <c r="M78">
        <v>92</v>
      </c>
      <c r="N78">
        <v>118.76</v>
      </c>
      <c r="O78">
        <v>124.32</v>
      </c>
      <c r="P78">
        <v>139.68</v>
      </c>
      <c r="Q78">
        <v>20.56</v>
      </c>
      <c r="R78">
        <v>21.19</v>
      </c>
      <c r="S78">
        <v>26.39</v>
      </c>
      <c r="T78">
        <v>0</v>
      </c>
      <c r="U78">
        <v>348.98</v>
      </c>
      <c r="V78">
        <v>20.8</v>
      </c>
      <c r="W78">
        <v>45.22</v>
      </c>
      <c r="X78">
        <v>49.43</v>
      </c>
      <c r="Y78">
        <v>0</v>
      </c>
      <c r="Z78">
        <v>13.04</v>
      </c>
      <c r="AA78">
        <v>42.15</v>
      </c>
      <c r="AB78">
        <v>26.34</v>
      </c>
      <c r="AC78">
        <v>29.06</v>
      </c>
      <c r="AD78">
        <v>36.549999999999997</v>
      </c>
      <c r="AE78">
        <v>49.43</v>
      </c>
      <c r="AF78">
        <v>9.86</v>
      </c>
      <c r="AG78">
        <v>42.93</v>
      </c>
      <c r="AH78">
        <v>140.34</v>
      </c>
      <c r="AI78">
        <v>0</v>
      </c>
      <c r="AJ78">
        <v>0</v>
      </c>
      <c r="AK78">
        <v>53.43</v>
      </c>
      <c r="AL78">
        <v>1.4</v>
      </c>
      <c r="AM78">
        <v>10.54</v>
      </c>
      <c r="AN78">
        <v>0</v>
      </c>
      <c r="AO78">
        <v>0</v>
      </c>
      <c r="AP78">
        <v>3.45</v>
      </c>
      <c r="AQ78">
        <v>62.24</v>
      </c>
      <c r="AR78">
        <v>36.43</v>
      </c>
      <c r="AS78">
        <v>4.57</v>
      </c>
      <c r="AT78">
        <v>20</v>
      </c>
      <c r="AU78">
        <v>0</v>
      </c>
      <c r="AV78">
        <v>28.35</v>
      </c>
      <c r="AW78">
        <v>70.59</v>
      </c>
      <c r="AX78">
        <v>66.849999999999994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2605.1899999999996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22.47</v>
      </c>
      <c r="J79">
        <v>0</v>
      </c>
      <c r="K79">
        <v>683.14</v>
      </c>
      <c r="L79">
        <v>359.86</v>
      </c>
      <c r="M79">
        <v>92</v>
      </c>
      <c r="N79">
        <v>118.76</v>
      </c>
      <c r="O79">
        <v>124.32</v>
      </c>
      <c r="P79">
        <v>139.68</v>
      </c>
      <c r="Q79">
        <v>20.56</v>
      </c>
      <c r="R79">
        <v>21.19</v>
      </c>
      <c r="S79">
        <v>26.39</v>
      </c>
      <c r="T79">
        <v>0</v>
      </c>
      <c r="U79">
        <v>348.98</v>
      </c>
      <c r="V79">
        <v>20.8</v>
      </c>
      <c r="W79">
        <v>45.22</v>
      </c>
      <c r="X79">
        <v>49.43</v>
      </c>
      <c r="Y79">
        <v>0</v>
      </c>
      <c r="Z79">
        <v>13.04</v>
      </c>
      <c r="AA79">
        <v>42.15</v>
      </c>
      <c r="AB79">
        <v>26.34</v>
      </c>
      <c r="AC79">
        <v>29.06</v>
      </c>
      <c r="AD79">
        <v>36.549999999999997</v>
      </c>
      <c r="AE79">
        <v>49.43</v>
      </c>
      <c r="AF79">
        <v>9.86</v>
      </c>
      <c r="AG79">
        <v>42.93</v>
      </c>
      <c r="AH79">
        <v>140.34</v>
      </c>
      <c r="AI79">
        <v>3.82</v>
      </c>
      <c r="AJ79">
        <v>0</v>
      </c>
      <c r="AK79">
        <v>53.43</v>
      </c>
      <c r="AL79">
        <v>1.4</v>
      </c>
      <c r="AM79">
        <v>10.54</v>
      </c>
      <c r="AN79">
        <v>0</v>
      </c>
      <c r="AO79">
        <v>0</v>
      </c>
      <c r="AP79">
        <v>3.45</v>
      </c>
      <c r="AQ79">
        <v>62.24</v>
      </c>
      <c r="AR79">
        <v>2.76</v>
      </c>
      <c r="AS79">
        <v>4.57</v>
      </c>
      <c r="AT79">
        <v>20</v>
      </c>
      <c r="AU79">
        <v>0</v>
      </c>
      <c r="AV79">
        <v>28.46</v>
      </c>
      <c r="AW79">
        <v>70.59</v>
      </c>
      <c r="AX79">
        <v>66.849999999999994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2790.6100000000006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22.47</v>
      </c>
      <c r="J80">
        <v>0</v>
      </c>
      <c r="K80">
        <v>683.14</v>
      </c>
      <c r="L80">
        <v>359.86</v>
      </c>
      <c r="M80">
        <v>92</v>
      </c>
      <c r="N80">
        <v>118.76</v>
      </c>
      <c r="O80">
        <v>124.32</v>
      </c>
      <c r="P80">
        <v>139.68</v>
      </c>
      <c r="Q80">
        <v>20.56</v>
      </c>
      <c r="R80">
        <v>21.19</v>
      </c>
      <c r="S80">
        <v>26.39</v>
      </c>
      <c r="T80">
        <v>0</v>
      </c>
      <c r="U80">
        <v>348.98</v>
      </c>
      <c r="V80">
        <v>20.8</v>
      </c>
      <c r="W80">
        <v>45.22</v>
      </c>
      <c r="X80">
        <v>49.43</v>
      </c>
      <c r="Y80">
        <v>0</v>
      </c>
      <c r="Z80">
        <v>13.04</v>
      </c>
      <c r="AA80">
        <v>26.86</v>
      </c>
      <c r="AB80">
        <v>26.34</v>
      </c>
      <c r="AC80">
        <v>29.06</v>
      </c>
      <c r="AD80">
        <v>36.549999999999997</v>
      </c>
      <c r="AE80">
        <v>49.43</v>
      </c>
      <c r="AF80">
        <v>9.86</v>
      </c>
      <c r="AG80">
        <v>42.93</v>
      </c>
      <c r="AH80">
        <v>140.34</v>
      </c>
      <c r="AI80">
        <v>16.55</v>
      </c>
      <c r="AJ80">
        <v>0</v>
      </c>
      <c r="AK80">
        <v>53.43</v>
      </c>
      <c r="AL80">
        <v>1.4</v>
      </c>
      <c r="AM80">
        <v>10.54</v>
      </c>
      <c r="AN80">
        <v>0</v>
      </c>
      <c r="AO80">
        <v>0</v>
      </c>
      <c r="AP80">
        <v>10.25</v>
      </c>
      <c r="AQ80">
        <v>62.24</v>
      </c>
      <c r="AR80">
        <v>1.66</v>
      </c>
      <c r="AS80">
        <v>4.57</v>
      </c>
      <c r="AT80">
        <v>20</v>
      </c>
      <c r="AU80">
        <v>0</v>
      </c>
      <c r="AV80">
        <v>28.46</v>
      </c>
      <c r="AW80">
        <v>70.59</v>
      </c>
      <c r="AX80">
        <v>66.849999999999994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2793.7500000000005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22.47</v>
      </c>
      <c r="J81">
        <v>0</v>
      </c>
      <c r="K81">
        <v>683.14</v>
      </c>
      <c r="L81">
        <v>359.86</v>
      </c>
      <c r="M81">
        <v>92</v>
      </c>
      <c r="N81">
        <v>118.76</v>
      </c>
      <c r="O81">
        <v>124.32</v>
      </c>
      <c r="P81">
        <v>139.68</v>
      </c>
      <c r="Q81">
        <v>20.56</v>
      </c>
      <c r="R81">
        <v>21.19</v>
      </c>
      <c r="S81">
        <v>26.39</v>
      </c>
      <c r="T81">
        <v>0</v>
      </c>
      <c r="U81">
        <v>348.98</v>
      </c>
      <c r="V81">
        <v>20.8</v>
      </c>
      <c r="W81">
        <v>45.22</v>
      </c>
      <c r="X81">
        <v>49.43</v>
      </c>
      <c r="Y81">
        <v>0</v>
      </c>
      <c r="Z81">
        <v>6.52</v>
      </c>
      <c r="AA81">
        <v>12.01</v>
      </c>
      <c r="AB81">
        <v>3.33</v>
      </c>
      <c r="AC81">
        <v>1.27</v>
      </c>
      <c r="AD81">
        <v>27.4</v>
      </c>
      <c r="AE81">
        <v>32.96</v>
      </c>
      <c r="AF81">
        <v>8.8699999999999992</v>
      </c>
      <c r="AG81">
        <v>42.93</v>
      </c>
      <c r="AH81">
        <v>116.95</v>
      </c>
      <c r="AI81">
        <v>16.55</v>
      </c>
      <c r="AJ81">
        <v>0</v>
      </c>
      <c r="AK81">
        <v>53.43</v>
      </c>
      <c r="AL81">
        <v>1.4</v>
      </c>
      <c r="AM81">
        <v>5.27</v>
      </c>
      <c r="AN81">
        <v>0</v>
      </c>
      <c r="AO81">
        <v>0</v>
      </c>
      <c r="AP81">
        <v>3.85</v>
      </c>
      <c r="AQ81">
        <v>62.24</v>
      </c>
      <c r="AR81">
        <v>1.66</v>
      </c>
      <c r="AS81">
        <v>4.57</v>
      </c>
      <c r="AT81">
        <v>20</v>
      </c>
      <c r="AU81">
        <v>0</v>
      </c>
      <c r="AV81">
        <v>28.46</v>
      </c>
      <c r="AW81">
        <v>70.59</v>
      </c>
      <c r="AX81">
        <v>66.849999999999994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2659.91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22.47</v>
      </c>
      <c r="J82">
        <v>0</v>
      </c>
      <c r="K82">
        <v>683.14</v>
      </c>
      <c r="L82">
        <v>359.86</v>
      </c>
      <c r="M82">
        <v>92</v>
      </c>
      <c r="N82">
        <v>118.76</v>
      </c>
      <c r="O82">
        <v>124.32</v>
      </c>
      <c r="P82">
        <v>139.68</v>
      </c>
      <c r="Q82">
        <v>20.56</v>
      </c>
      <c r="R82">
        <v>21.19</v>
      </c>
      <c r="S82">
        <v>26.39</v>
      </c>
      <c r="T82">
        <v>0</v>
      </c>
      <c r="U82">
        <v>348.98</v>
      </c>
      <c r="V82">
        <v>20.8</v>
      </c>
      <c r="W82">
        <v>45.22</v>
      </c>
      <c r="X82">
        <v>49.43</v>
      </c>
      <c r="Y82">
        <v>0</v>
      </c>
      <c r="Z82">
        <v>6.52</v>
      </c>
      <c r="AA82">
        <v>0</v>
      </c>
      <c r="AB82">
        <v>1.87</v>
      </c>
      <c r="AC82">
        <v>0</v>
      </c>
      <c r="AD82">
        <v>18.27</v>
      </c>
      <c r="AE82">
        <v>14.12</v>
      </c>
      <c r="AF82">
        <v>8.8699999999999992</v>
      </c>
      <c r="AG82">
        <v>42.93</v>
      </c>
      <c r="AH82">
        <v>93.56</v>
      </c>
      <c r="AI82">
        <v>16.55</v>
      </c>
      <c r="AJ82">
        <v>0</v>
      </c>
      <c r="AK82">
        <v>53.43</v>
      </c>
      <c r="AL82">
        <v>1.4</v>
      </c>
      <c r="AM82">
        <v>0</v>
      </c>
      <c r="AN82">
        <v>0</v>
      </c>
      <c r="AO82">
        <v>0</v>
      </c>
      <c r="AP82">
        <v>3.85</v>
      </c>
      <c r="AQ82">
        <v>62.24</v>
      </c>
      <c r="AR82">
        <v>1.66</v>
      </c>
      <c r="AS82">
        <v>4.57</v>
      </c>
      <c r="AT82">
        <v>20</v>
      </c>
      <c r="AU82">
        <v>0</v>
      </c>
      <c r="AV82">
        <v>28.46</v>
      </c>
      <c r="AW82">
        <v>70.59</v>
      </c>
      <c r="AX82">
        <v>66.849999999999994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2588.5399999999995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22.47</v>
      </c>
      <c r="J83">
        <v>0</v>
      </c>
      <c r="K83">
        <v>683.14</v>
      </c>
      <c r="L83">
        <v>359.86</v>
      </c>
      <c r="M83">
        <v>92</v>
      </c>
      <c r="N83">
        <v>118.76</v>
      </c>
      <c r="O83">
        <v>124.32</v>
      </c>
      <c r="P83">
        <v>139.68</v>
      </c>
      <c r="Q83">
        <v>20.56</v>
      </c>
      <c r="R83">
        <v>21.19</v>
      </c>
      <c r="S83">
        <v>26.39</v>
      </c>
      <c r="T83">
        <v>0</v>
      </c>
      <c r="U83">
        <v>348.98</v>
      </c>
      <c r="V83">
        <v>20.8</v>
      </c>
      <c r="W83">
        <v>45.22</v>
      </c>
      <c r="X83">
        <v>49.43</v>
      </c>
      <c r="Y83">
        <v>0</v>
      </c>
      <c r="Z83">
        <v>6.52</v>
      </c>
      <c r="AA83">
        <v>0</v>
      </c>
      <c r="AB83">
        <v>1.87</v>
      </c>
      <c r="AC83">
        <v>0</v>
      </c>
      <c r="AD83">
        <v>9.1300000000000008</v>
      </c>
      <c r="AE83">
        <v>14.12</v>
      </c>
      <c r="AF83">
        <v>8.8699999999999992</v>
      </c>
      <c r="AG83">
        <v>42.93</v>
      </c>
      <c r="AH83">
        <v>69.89</v>
      </c>
      <c r="AI83">
        <v>16.55</v>
      </c>
      <c r="AJ83">
        <v>0</v>
      </c>
      <c r="AK83">
        <v>53.43</v>
      </c>
      <c r="AL83">
        <v>1.4</v>
      </c>
      <c r="AM83">
        <v>0</v>
      </c>
      <c r="AN83">
        <v>0</v>
      </c>
      <c r="AO83">
        <v>0</v>
      </c>
      <c r="AP83">
        <v>3.85</v>
      </c>
      <c r="AQ83">
        <v>46.31</v>
      </c>
      <c r="AR83">
        <v>1.66</v>
      </c>
      <c r="AS83">
        <v>4.57</v>
      </c>
      <c r="AT83">
        <v>20</v>
      </c>
      <c r="AU83">
        <v>0</v>
      </c>
      <c r="AV83">
        <v>28.77</v>
      </c>
      <c r="AW83">
        <v>70.59</v>
      </c>
      <c r="AX83">
        <v>66.849999999999994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2540.1099999999997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22.47</v>
      </c>
      <c r="J84">
        <v>0</v>
      </c>
      <c r="K84">
        <v>683.14</v>
      </c>
      <c r="L84">
        <v>359.86</v>
      </c>
      <c r="M84">
        <v>92</v>
      </c>
      <c r="N84">
        <v>118.76</v>
      </c>
      <c r="O84">
        <v>124.32</v>
      </c>
      <c r="P84">
        <v>139.68</v>
      </c>
      <c r="Q84">
        <v>20.56</v>
      </c>
      <c r="R84">
        <v>21.19</v>
      </c>
      <c r="S84">
        <v>26.39</v>
      </c>
      <c r="T84">
        <v>0</v>
      </c>
      <c r="U84">
        <v>348.98</v>
      </c>
      <c r="V84">
        <v>20.8</v>
      </c>
      <c r="W84">
        <v>45.22</v>
      </c>
      <c r="X84">
        <v>49.43</v>
      </c>
      <c r="Y84">
        <v>0</v>
      </c>
      <c r="Z84">
        <v>6.52</v>
      </c>
      <c r="AA84">
        <v>0</v>
      </c>
      <c r="AB84">
        <v>1.87</v>
      </c>
      <c r="AC84">
        <v>0</v>
      </c>
      <c r="AD84">
        <v>0</v>
      </c>
      <c r="AE84">
        <v>14.12</v>
      </c>
      <c r="AF84">
        <v>8.8699999999999992</v>
      </c>
      <c r="AG84">
        <v>42.93</v>
      </c>
      <c r="AH84">
        <v>42.62</v>
      </c>
      <c r="AI84">
        <v>16.55</v>
      </c>
      <c r="AJ84">
        <v>0</v>
      </c>
      <c r="AK84">
        <v>53.43</v>
      </c>
      <c r="AL84">
        <v>1.4</v>
      </c>
      <c r="AM84">
        <v>0</v>
      </c>
      <c r="AN84">
        <v>0</v>
      </c>
      <c r="AO84">
        <v>0</v>
      </c>
      <c r="AP84">
        <v>3.85</v>
      </c>
      <c r="AQ84">
        <v>46.31</v>
      </c>
      <c r="AR84">
        <v>2.21</v>
      </c>
      <c r="AS84">
        <v>4.57</v>
      </c>
      <c r="AT84">
        <v>20</v>
      </c>
      <c r="AU84">
        <v>0</v>
      </c>
      <c r="AV84">
        <v>28.77</v>
      </c>
      <c r="AW84">
        <v>70.59</v>
      </c>
      <c r="AX84">
        <v>66.849999999999994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2504.2599999999998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22.47</v>
      </c>
      <c r="J85">
        <v>0</v>
      </c>
      <c r="K85">
        <v>683.14</v>
      </c>
      <c r="L85">
        <v>359.86</v>
      </c>
      <c r="M85">
        <v>92</v>
      </c>
      <c r="N85">
        <v>118.76</v>
      </c>
      <c r="O85">
        <v>124.32</v>
      </c>
      <c r="P85">
        <v>139.68</v>
      </c>
      <c r="Q85">
        <v>20.56</v>
      </c>
      <c r="R85">
        <v>21.19</v>
      </c>
      <c r="S85">
        <v>26.39</v>
      </c>
      <c r="T85">
        <v>0</v>
      </c>
      <c r="U85">
        <v>348.98</v>
      </c>
      <c r="V85">
        <v>20.8</v>
      </c>
      <c r="W85">
        <v>33.69</v>
      </c>
      <c r="X85">
        <v>49.43</v>
      </c>
      <c r="Y85">
        <v>0</v>
      </c>
      <c r="Z85">
        <v>1.1000000000000001</v>
      </c>
      <c r="AA85">
        <v>0</v>
      </c>
      <c r="AB85">
        <v>1.87</v>
      </c>
      <c r="AC85">
        <v>0</v>
      </c>
      <c r="AD85">
        <v>0</v>
      </c>
      <c r="AE85">
        <v>14.12</v>
      </c>
      <c r="AF85">
        <v>8.8699999999999992</v>
      </c>
      <c r="AG85">
        <v>42.93</v>
      </c>
      <c r="AH85">
        <v>42.62</v>
      </c>
      <c r="AI85">
        <v>16.55</v>
      </c>
      <c r="AJ85">
        <v>0</v>
      </c>
      <c r="AK85">
        <v>53.43</v>
      </c>
      <c r="AL85">
        <v>13.95</v>
      </c>
      <c r="AM85">
        <v>0</v>
      </c>
      <c r="AN85">
        <v>0</v>
      </c>
      <c r="AO85">
        <v>0</v>
      </c>
      <c r="AP85">
        <v>3.45</v>
      </c>
      <c r="AQ85">
        <v>30.87</v>
      </c>
      <c r="AR85">
        <v>36.43</v>
      </c>
      <c r="AS85">
        <v>4.57</v>
      </c>
      <c r="AT85">
        <v>20</v>
      </c>
      <c r="AU85">
        <v>0</v>
      </c>
      <c r="AV85">
        <v>28.77</v>
      </c>
      <c r="AW85">
        <v>70.59</v>
      </c>
      <c r="AX85">
        <v>66.849999999999994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2518.2399999999989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22.47</v>
      </c>
      <c r="J86">
        <v>0</v>
      </c>
      <c r="K86">
        <v>683.14</v>
      </c>
      <c r="L86">
        <v>359.86</v>
      </c>
      <c r="M86">
        <v>92</v>
      </c>
      <c r="N86">
        <v>118.76</v>
      </c>
      <c r="O86">
        <v>124.32</v>
      </c>
      <c r="P86">
        <v>139.68</v>
      </c>
      <c r="Q86">
        <v>20.56</v>
      </c>
      <c r="R86">
        <v>21.19</v>
      </c>
      <c r="S86">
        <v>26.39</v>
      </c>
      <c r="T86">
        <v>0</v>
      </c>
      <c r="U86">
        <v>348.98</v>
      </c>
      <c r="V86">
        <v>20.8</v>
      </c>
      <c r="W86">
        <v>33.69</v>
      </c>
      <c r="X86">
        <v>49.43</v>
      </c>
      <c r="Y86">
        <v>0</v>
      </c>
      <c r="Z86">
        <v>0</v>
      </c>
      <c r="AA86">
        <v>0</v>
      </c>
      <c r="AB86">
        <v>1.87</v>
      </c>
      <c r="AC86">
        <v>0</v>
      </c>
      <c r="AD86">
        <v>0</v>
      </c>
      <c r="AE86">
        <v>14.12</v>
      </c>
      <c r="AF86">
        <v>8.8699999999999992</v>
      </c>
      <c r="AG86">
        <v>42.93</v>
      </c>
      <c r="AH86">
        <v>23.39</v>
      </c>
      <c r="AI86">
        <v>3.82</v>
      </c>
      <c r="AJ86">
        <v>0</v>
      </c>
      <c r="AK86">
        <v>53.43</v>
      </c>
      <c r="AL86">
        <v>55.77</v>
      </c>
      <c r="AM86">
        <v>0</v>
      </c>
      <c r="AN86">
        <v>0</v>
      </c>
      <c r="AO86">
        <v>0</v>
      </c>
      <c r="AP86">
        <v>3.45</v>
      </c>
      <c r="AQ86">
        <v>15.44</v>
      </c>
      <c r="AR86">
        <v>36.43</v>
      </c>
      <c r="AS86">
        <v>4.57</v>
      </c>
      <c r="AT86">
        <v>20</v>
      </c>
      <c r="AU86">
        <v>0</v>
      </c>
      <c r="AV86">
        <v>28.77</v>
      </c>
      <c r="AW86">
        <v>70.59</v>
      </c>
      <c r="AX86">
        <v>66.849999999999994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2511.5699999999993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22.47</v>
      </c>
      <c r="J87">
        <v>0</v>
      </c>
      <c r="K87">
        <v>683.14</v>
      </c>
      <c r="L87">
        <v>359.86</v>
      </c>
      <c r="M87">
        <v>92</v>
      </c>
      <c r="N87">
        <v>118.76</v>
      </c>
      <c r="O87">
        <v>124.32</v>
      </c>
      <c r="P87">
        <v>139.68</v>
      </c>
      <c r="Q87">
        <v>20.56</v>
      </c>
      <c r="R87">
        <v>21.19</v>
      </c>
      <c r="S87">
        <v>26.39</v>
      </c>
      <c r="T87">
        <v>0</v>
      </c>
      <c r="U87">
        <v>348.98</v>
      </c>
      <c r="V87">
        <v>20.8</v>
      </c>
      <c r="W87">
        <v>33.69</v>
      </c>
      <c r="X87">
        <v>49.43</v>
      </c>
      <c r="Y87">
        <v>0</v>
      </c>
      <c r="Z87">
        <v>0</v>
      </c>
      <c r="AA87">
        <v>0</v>
      </c>
      <c r="AB87">
        <v>1.87</v>
      </c>
      <c r="AC87">
        <v>0</v>
      </c>
      <c r="AD87">
        <v>0</v>
      </c>
      <c r="AE87">
        <v>14.12</v>
      </c>
      <c r="AF87">
        <v>8.8699999999999992</v>
      </c>
      <c r="AG87">
        <v>42.93</v>
      </c>
      <c r="AH87">
        <v>23.39</v>
      </c>
      <c r="AI87">
        <v>0</v>
      </c>
      <c r="AJ87">
        <v>0</v>
      </c>
      <c r="AK87">
        <v>53.43</v>
      </c>
      <c r="AL87">
        <v>55.77</v>
      </c>
      <c r="AM87">
        <v>0</v>
      </c>
      <c r="AN87">
        <v>0</v>
      </c>
      <c r="AO87">
        <v>0</v>
      </c>
      <c r="AP87">
        <v>3.45</v>
      </c>
      <c r="AQ87">
        <v>15.44</v>
      </c>
      <c r="AR87">
        <v>2.76</v>
      </c>
      <c r="AS87">
        <v>4.57</v>
      </c>
      <c r="AT87">
        <v>20</v>
      </c>
      <c r="AU87">
        <v>0</v>
      </c>
      <c r="AV87">
        <v>28.88</v>
      </c>
      <c r="AW87">
        <v>70.59</v>
      </c>
      <c r="AX87">
        <v>66.849999999999994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2474.1899999999996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22.47</v>
      </c>
      <c r="J88">
        <v>0</v>
      </c>
      <c r="K88">
        <v>683.14</v>
      </c>
      <c r="L88">
        <v>359.86</v>
      </c>
      <c r="M88">
        <v>92</v>
      </c>
      <c r="N88">
        <v>118.76</v>
      </c>
      <c r="O88">
        <v>124.32</v>
      </c>
      <c r="P88">
        <v>139.68</v>
      </c>
      <c r="Q88">
        <v>20.56</v>
      </c>
      <c r="R88">
        <v>21.19</v>
      </c>
      <c r="S88">
        <v>26.39</v>
      </c>
      <c r="T88">
        <v>0</v>
      </c>
      <c r="U88">
        <v>348.98</v>
      </c>
      <c r="V88">
        <v>20.8</v>
      </c>
      <c r="W88">
        <v>33.69</v>
      </c>
      <c r="X88">
        <v>49.43</v>
      </c>
      <c r="Y88">
        <v>0</v>
      </c>
      <c r="Z88">
        <v>0</v>
      </c>
      <c r="AA88">
        <v>0</v>
      </c>
      <c r="AB88">
        <v>1.87</v>
      </c>
      <c r="AC88">
        <v>0</v>
      </c>
      <c r="AD88">
        <v>0</v>
      </c>
      <c r="AE88">
        <v>14.12</v>
      </c>
      <c r="AF88">
        <v>8.8699999999999992</v>
      </c>
      <c r="AG88">
        <v>42.93</v>
      </c>
      <c r="AH88">
        <v>0</v>
      </c>
      <c r="AI88">
        <v>0</v>
      </c>
      <c r="AJ88">
        <v>0</v>
      </c>
      <c r="AK88">
        <v>53.43</v>
      </c>
      <c r="AL88">
        <v>55.77</v>
      </c>
      <c r="AM88">
        <v>0</v>
      </c>
      <c r="AN88">
        <v>0</v>
      </c>
      <c r="AO88">
        <v>0</v>
      </c>
      <c r="AP88">
        <v>3.45</v>
      </c>
      <c r="AQ88">
        <v>0</v>
      </c>
      <c r="AR88">
        <v>4.41</v>
      </c>
      <c r="AS88">
        <v>4.57</v>
      </c>
      <c r="AT88">
        <v>20</v>
      </c>
      <c r="AU88">
        <v>0</v>
      </c>
      <c r="AV88">
        <v>28.88</v>
      </c>
      <c r="AW88">
        <v>70.59</v>
      </c>
      <c r="AX88">
        <v>66.849999999999994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2437.0099999999993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22.47</v>
      </c>
      <c r="J89">
        <v>0</v>
      </c>
      <c r="K89">
        <v>683.14</v>
      </c>
      <c r="L89">
        <v>359.86</v>
      </c>
      <c r="M89">
        <v>92</v>
      </c>
      <c r="N89">
        <v>118.76</v>
      </c>
      <c r="O89">
        <v>124.32</v>
      </c>
      <c r="P89">
        <v>139.68</v>
      </c>
      <c r="Q89">
        <v>20.56</v>
      </c>
      <c r="R89">
        <v>21.19</v>
      </c>
      <c r="S89">
        <v>26.39</v>
      </c>
      <c r="T89">
        <v>0</v>
      </c>
      <c r="U89">
        <v>348.98</v>
      </c>
      <c r="V89">
        <v>20.8</v>
      </c>
      <c r="W89">
        <v>33.69</v>
      </c>
      <c r="X89">
        <v>49.43</v>
      </c>
      <c r="Y89">
        <v>0</v>
      </c>
      <c r="Z89">
        <v>0</v>
      </c>
      <c r="AA89">
        <v>0</v>
      </c>
      <c r="AB89">
        <v>1.87</v>
      </c>
      <c r="AC89">
        <v>0</v>
      </c>
      <c r="AD89">
        <v>0</v>
      </c>
      <c r="AE89">
        <v>14.12</v>
      </c>
      <c r="AF89">
        <v>8.8699999999999992</v>
      </c>
      <c r="AG89">
        <v>42.93</v>
      </c>
      <c r="AH89">
        <v>0</v>
      </c>
      <c r="AI89">
        <v>0</v>
      </c>
      <c r="AJ89">
        <v>0</v>
      </c>
      <c r="AK89">
        <v>53.43</v>
      </c>
      <c r="AL89">
        <v>55.77</v>
      </c>
      <c r="AM89">
        <v>0</v>
      </c>
      <c r="AN89">
        <v>0</v>
      </c>
      <c r="AO89">
        <v>0</v>
      </c>
      <c r="AP89">
        <v>3.45</v>
      </c>
      <c r="AQ89">
        <v>0</v>
      </c>
      <c r="AR89">
        <v>4.41</v>
      </c>
      <c r="AS89">
        <v>4.57</v>
      </c>
      <c r="AT89">
        <v>20</v>
      </c>
      <c r="AU89">
        <v>0</v>
      </c>
      <c r="AV89">
        <v>28.88</v>
      </c>
      <c r="AW89">
        <v>70.59</v>
      </c>
      <c r="AX89">
        <v>66.849999999999994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2437.0099999999993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22.47</v>
      </c>
      <c r="J90">
        <v>0</v>
      </c>
      <c r="K90">
        <v>683.14</v>
      </c>
      <c r="L90">
        <v>359.86</v>
      </c>
      <c r="M90">
        <v>92</v>
      </c>
      <c r="N90">
        <v>118.76</v>
      </c>
      <c r="O90">
        <v>124.32</v>
      </c>
      <c r="P90">
        <v>139.68</v>
      </c>
      <c r="Q90">
        <v>20.56</v>
      </c>
      <c r="R90">
        <v>21.19</v>
      </c>
      <c r="S90">
        <v>26.39</v>
      </c>
      <c r="T90">
        <v>0</v>
      </c>
      <c r="U90">
        <v>348.98</v>
      </c>
      <c r="V90">
        <v>20.8</v>
      </c>
      <c r="W90">
        <v>33.69</v>
      </c>
      <c r="X90">
        <v>49.43</v>
      </c>
      <c r="Y90">
        <v>0</v>
      </c>
      <c r="Z90">
        <v>0</v>
      </c>
      <c r="AA90">
        <v>0</v>
      </c>
      <c r="AB90">
        <v>1.87</v>
      </c>
      <c r="AC90">
        <v>0</v>
      </c>
      <c r="AD90">
        <v>0</v>
      </c>
      <c r="AE90">
        <v>14.12</v>
      </c>
      <c r="AF90">
        <v>8.8699999999999992</v>
      </c>
      <c r="AG90">
        <v>42.93</v>
      </c>
      <c r="AH90">
        <v>0</v>
      </c>
      <c r="AI90">
        <v>0</v>
      </c>
      <c r="AJ90">
        <v>0</v>
      </c>
      <c r="AK90">
        <v>53.43</v>
      </c>
      <c r="AL90">
        <v>13.36</v>
      </c>
      <c r="AM90">
        <v>0</v>
      </c>
      <c r="AN90">
        <v>0</v>
      </c>
      <c r="AO90">
        <v>0</v>
      </c>
      <c r="AP90">
        <v>3.45</v>
      </c>
      <c r="AQ90">
        <v>0</v>
      </c>
      <c r="AR90">
        <v>4.41</v>
      </c>
      <c r="AS90">
        <v>4.57</v>
      </c>
      <c r="AT90">
        <v>20</v>
      </c>
      <c r="AU90">
        <v>0</v>
      </c>
      <c r="AV90">
        <v>28.88</v>
      </c>
      <c r="AW90">
        <v>70.59</v>
      </c>
      <c r="AX90">
        <v>66.849999999999994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2394.5999999999995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22.47</v>
      </c>
      <c r="J91">
        <v>0</v>
      </c>
      <c r="K91">
        <v>683.14</v>
      </c>
      <c r="L91">
        <v>359.86</v>
      </c>
      <c r="M91">
        <v>92</v>
      </c>
      <c r="N91">
        <v>118.76</v>
      </c>
      <c r="O91">
        <v>124.32</v>
      </c>
      <c r="P91">
        <v>139.68</v>
      </c>
      <c r="Q91">
        <v>20.56</v>
      </c>
      <c r="R91">
        <v>21.19</v>
      </c>
      <c r="S91">
        <v>26.39</v>
      </c>
      <c r="T91">
        <v>0</v>
      </c>
      <c r="U91">
        <v>348.98</v>
      </c>
      <c r="V91">
        <v>20.8</v>
      </c>
      <c r="W91">
        <v>33.69</v>
      </c>
      <c r="X91">
        <v>49.43</v>
      </c>
      <c r="Y91">
        <v>0</v>
      </c>
      <c r="Z91">
        <v>0</v>
      </c>
      <c r="AA91">
        <v>0</v>
      </c>
      <c r="AB91">
        <v>1.87</v>
      </c>
      <c r="AC91">
        <v>0</v>
      </c>
      <c r="AD91">
        <v>0</v>
      </c>
      <c r="AE91">
        <v>3.85</v>
      </c>
      <c r="AF91">
        <v>8.8699999999999992</v>
      </c>
      <c r="AG91">
        <v>42.93</v>
      </c>
      <c r="AH91">
        <v>0</v>
      </c>
      <c r="AI91">
        <v>0</v>
      </c>
      <c r="AJ91">
        <v>0</v>
      </c>
      <c r="AK91">
        <v>53.43</v>
      </c>
      <c r="AL91">
        <v>1.4</v>
      </c>
      <c r="AM91">
        <v>0</v>
      </c>
      <c r="AN91">
        <v>0</v>
      </c>
      <c r="AO91">
        <v>0</v>
      </c>
      <c r="AP91">
        <v>3.45</v>
      </c>
      <c r="AQ91">
        <v>0</v>
      </c>
      <c r="AR91">
        <v>8.83</v>
      </c>
      <c r="AS91">
        <v>4.57</v>
      </c>
      <c r="AT91">
        <v>20</v>
      </c>
      <c r="AU91">
        <v>0</v>
      </c>
      <c r="AV91">
        <v>28.88</v>
      </c>
      <c r="AW91">
        <v>70.59</v>
      </c>
      <c r="AX91">
        <v>66.849999999999994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2376.7899999999995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22.47</v>
      </c>
      <c r="J92">
        <v>0</v>
      </c>
      <c r="K92">
        <v>683.14</v>
      </c>
      <c r="L92">
        <v>359.86</v>
      </c>
      <c r="M92">
        <v>92</v>
      </c>
      <c r="N92">
        <v>118.76</v>
      </c>
      <c r="O92">
        <v>124.32</v>
      </c>
      <c r="P92">
        <v>139.68</v>
      </c>
      <c r="Q92">
        <v>20.56</v>
      </c>
      <c r="R92">
        <v>21.19</v>
      </c>
      <c r="S92">
        <v>26.39</v>
      </c>
      <c r="T92">
        <v>0</v>
      </c>
      <c r="U92">
        <v>348.98</v>
      </c>
      <c r="V92">
        <v>20.8</v>
      </c>
      <c r="W92">
        <v>33.69</v>
      </c>
      <c r="X92">
        <v>49.43</v>
      </c>
      <c r="Y92">
        <v>0</v>
      </c>
      <c r="Z92">
        <v>0</v>
      </c>
      <c r="AA92">
        <v>0</v>
      </c>
      <c r="AB92">
        <v>1.87</v>
      </c>
      <c r="AC92">
        <v>0</v>
      </c>
      <c r="AD92">
        <v>0</v>
      </c>
      <c r="AE92">
        <v>3.85</v>
      </c>
      <c r="AF92">
        <v>8.8699999999999992</v>
      </c>
      <c r="AG92">
        <v>42.93</v>
      </c>
      <c r="AH92">
        <v>0</v>
      </c>
      <c r="AI92">
        <v>0</v>
      </c>
      <c r="AJ92">
        <v>0</v>
      </c>
      <c r="AK92">
        <v>53.43</v>
      </c>
      <c r="AL92">
        <v>1.4</v>
      </c>
      <c r="AM92">
        <v>0</v>
      </c>
      <c r="AN92">
        <v>0</v>
      </c>
      <c r="AO92">
        <v>0</v>
      </c>
      <c r="AP92">
        <v>3.45</v>
      </c>
      <c r="AQ92">
        <v>0</v>
      </c>
      <c r="AR92">
        <v>8.83</v>
      </c>
      <c r="AS92">
        <v>4.57</v>
      </c>
      <c r="AT92">
        <v>20</v>
      </c>
      <c r="AU92">
        <v>0</v>
      </c>
      <c r="AV92">
        <v>28.88</v>
      </c>
      <c r="AW92">
        <v>70.59</v>
      </c>
      <c r="AX92">
        <v>66.849999999999994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2376.7899999999995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22.47</v>
      </c>
      <c r="J93">
        <v>0</v>
      </c>
      <c r="K93">
        <v>683.14</v>
      </c>
      <c r="L93">
        <v>359.86</v>
      </c>
      <c r="M93">
        <v>92</v>
      </c>
      <c r="N93">
        <v>118.76</v>
      </c>
      <c r="O93">
        <v>124.32</v>
      </c>
      <c r="P93">
        <v>139.68</v>
      </c>
      <c r="Q93">
        <v>20.56</v>
      </c>
      <c r="R93">
        <v>21.19</v>
      </c>
      <c r="S93">
        <v>26.39</v>
      </c>
      <c r="T93">
        <v>0</v>
      </c>
      <c r="U93">
        <v>348.98</v>
      </c>
      <c r="V93">
        <v>20.8</v>
      </c>
      <c r="W93">
        <v>33.69</v>
      </c>
      <c r="X93">
        <v>49.43</v>
      </c>
      <c r="Y93">
        <v>0</v>
      </c>
      <c r="Z93">
        <v>0</v>
      </c>
      <c r="AA93">
        <v>0</v>
      </c>
      <c r="AB93">
        <v>1.87</v>
      </c>
      <c r="AC93">
        <v>0</v>
      </c>
      <c r="AD93">
        <v>0</v>
      </c>
      <c r="AE93">
        <v>3.85</v>
      </c>
      <c r="AF93">
        <v>8.8699999999999992</v>
      </c>
      <c r="AG93">
        <v>42.93</v>
      </c>
      <c r="AH93">
        <v>0</v>
      </c>
      <c r="AI93">
        <v>0</v>
      </c>
      <c r="AJ93">
        <v>0</v>
      </c>
      <c r="AK93">
        <v>53.43</v>
      </c>
      <c r="AL93">
        <v>1.4</v>
      </c>
      <c r="AM93">
        <v>0</v>
      </c>
      <c r="AN93">
        <v>0</v>
      </c>
      <c r="AO93">
        <v>0</v>
      </c>
      <c r="AP93">
        <v>2.82</v>
      </c>
      <c r="AQ93">
        <v>0</v>
      </c>
      <c r="AR93">
        <v>4.41</v>
      </c>
      <c r="AS93">
        <v>4.57</v>
      </c>
      <c r="AT93">
        <v>20</v>
      </c>
      <c r="AU93">
        <v>0</v>
      </c>
      <c r="AV93">
        <v>28.88</v>
      </c>
      <c r="AW93">
        <v>70.59</v>
      </c>
      <c r="AX93">
        <v>66.849999999999994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2371.7399999999998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22.47</v>
      </c>
      <c r="J94">
        <v>0</v>
      </c>
      <c r="K94">
        <v>683.14</v>
      </c>
      <c r="L94">
        <v>359.86</v>
      </c>
      <c r="M94">
        <v>92</v>
      </c>
      <c r="N94">
        <v>118.76</v>
      </c>
      <c r="O94">
        <v>124.32</v>
      </c>
      <c r="P94">
        <v>139.68</v>
      </c>
      <c r="Q94">
        <v>20.56</v>
      </c>
      <c r="R94">
        <v>21.19</v>
      </c>
      <c r="S94">
        <v>26.39</v>
      </c>
      <c r="T94">
        <v>0</v>
      </c>
      <c r="U94">
        <v>348.98</v>
      </c>
      <c r="V94">
        <v>20.8</v>
      </c>
      <c r="W94">
        <v>33.69</v>
      </c>
      <c r="X94">
        <v>49.43</v>
      </c>
      <c r="Y94">
        <v>0</v>
      </c>
      <c r="Z94">
        <v>0</v>
      </c>
      <c r="AA94">
        <v>0</v>
      </c>
      <c r="AB94">
        <v>1.87</v>
      </c>
      <c r="AC94">
        <v>0</v>
      </c>
      <c r="AD94">
        <v>0</v>
      </c>
      <c r="AE94">
        <v>3.85</v>
      </c>
      <c r="AF94">
        <v>8.8699999999999992</v>
      </c>
      <c r="AG94">
        <v>42.93</v>
      </c>
      <c r="AH94">
        <v>0</v>
      </c>
      <c r="AI94">
        <v>0</v>
      </c>
      <c r="AJ94">
        <v>0</v>
      </c>
      <c r="AK94">
        <v>53.43</v>
      </c>
      <c r="AL94">
        <v>1.4</v>
      </c>
      <c r="AM94">
        <v>0</v>
      </c>
      <c r="AN94">
        <v>0</v>
      </c>
      <c r="AO94">
        <v>0</v>
      </c>
      <c r="AP94">
        <v>2.82</v>
      </c>
      <c r="AQ94">
        <v>0</v>
      </c>
      <c r="AR94">
        <v>4.41</v>
      </c>
      <c r="AS94">
        <v>4.57</v>
      </c>
      <c r="AT94">
        <v>20</v>
      </c>
      <c r="AU94">
        <v>0</v>
      </c>
      <c r="AV94">
        <v>28.88</v>
      </c>
      <c r="AW94">
        <v>70.59</v>
      </c>
      <c r="AX94">
        <v>66.849999999999994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2371.7399999999998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22.47</v>
      </c>
      <c r="J95">
        <v>0</v>
      </c>
      <c r="K95">
        <v>683.14</v>
      </c>
      <c r="L95">
        <v>359.86</v>
      </c>
      <c r="M95">
        <v>92</v>
      </c>
      <c r="N95">
        <v>118.76</v>
      </c>
      <c r="O95">
        <v>124.32</v>
      </c>
      <c r="P95">
        <v>139.68</v>
      </c>
      <c r="Q95">
        <v>20.56</v>
      </c>
      <c r="R95">
        <v>21.19</v>
      </c>
      <c r="S95">
        <v>26.39</v>
      </c>
      <c r="T95">
        <v>0</v>
      </c>
      <c r="U95">
        <v>348.98</v>
      </c>
      <c r="V95">
        <v>20.8</v>
      </c>
      <c r="W95">
        <v>33.69</v>
      </c>
      <c r="X95">
        <v>49.43</v>
      </c>
      <c r="Y95">
        <v>0</v>
      </c>
      <c r="Z95">
        <v>0</v>
      </c>
      <c r="AA95">
        <v>0</v>
      </c>
      <c r="AB95">
        <v>1.87</v>
      </c>
      <c r="AC95">
        <v>0</v>
      </c>
      <c r="AD95">
        <v>0</v>
      </c>
      <c r="AE95">
        <v>3.85</v>
      </c>
      <c r="AF95">
        <v>8.8699999999999992</v>
      </c>
      <c r="AG95">
        <v>42.93</v>
      </c>
      <c r="AH95">
        <v>0</v>
      </c>
      <c r="AI95">
        <v>0</v>
      </c>
      <c r="AJ95">
        <v>0</v>
      </c>
      <c r="AK95">
        <v>53.43</v>
      </c>
      <c r="AL95">
        <v>1.4</v>
      </c>
      <c r="AM95">
        <v>0</v>
      </c>
      <c r="AN95">
        <v>0</v>
      </c>
      <c r="AO95">
        <v>0</v>
      </c>
      <c r="AP95">
        <v>2.82</v>
      </c>
      <c r="AQ95">
        <v>0</v>
      </c>
      <c r="AR95">
        <v>4.41</v>
      </c>
      <c r="AS95">
        <v>4.57</v>
      </c>
      <c r="AT95">
        <v>20</v>
      </c>
      <c r="AU95">
        <v>0</v>
      </c>
      <c r="AV95">
        <v>28.88</v>
      </c>
      <c r="AW95">
        <v>70.59</v>
      </c>
      <c r="AX95">
        <v>66.849999999999994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2371.7399999999998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22.47</v>
      </c>
      <c r="J96">
        <v>0</v>
      </c>
      <c r="K96">
        <v>683.14</v>
      </c>
      <c r="L96">
        <v>359.86</v>
      </c>
      <c r="M96">
        <v>92</v>
      </c>
      <c r="N96">
        <v>118.76</v>
      </c>
      <c r="O96">
        <v>124.32</v>
      </c>
      <c r="P96">
        <v>139.68</v>
      </c>
      <c r="Q96">
        <v>20.56</v>
      </c>
      <c r="R96">
        <v>21.19</v>
      </c>
      <c r="S96">
        <v>26.39</v>
      </c>
      <c r="T96">
        <v>0</v>
      </c>
      <c r="U96">
        <v>348.98</v>
      </c>
      <c r="V96">
        <v>20.8</v>
      </c>
      <c r="W96">
        <v>33.69</v>
      </c>
      <c r="X96">
        <v>49.43</v>
      </c>
      <c r="Y96">
        <v>0</v>
      </c>
      <c r="Z96">
        <v>0</v>
      </c>
      <c r="AA96">
        <v>0</v>
      </c>
      <c r="AB96">
        <v>1.87</v>
      </c>
      <c r="AC96">
        <v>0</v>
      </c>
      <c r="AD96">
        <v>0</v>
      </c>
      <c r="AE96">
        <v>3.85</v>
      </c>
      <c r="AF96">
        <v>8.8699999999999992</v>
      </c>
      <c r="AG96">
        <v>42.93</v>
      </c>
      <c r="AH96">
        <v>0</v>
      </c>
      <c r="AI96">
        <v>0</v>
      </c>
      <c r="AJ96">
        <v>0</v>
      </c>
      <c r="AK96">
        <v>53.43</v>
      </c>
      <c r="AL96">
        <v>1.4</v>
      </c>
      <c r="AM96">
        <v>0</v>
      </c>
      <c r="AN96">
        <v>0</v>
      </c>
      <c r="AO96">
        <v>0</v>
      </c>
      <c r="AP96">
        <v>2.82</v>
      </c>
      <c r="AQ96">
        <v>0</v>
      </c>
      <c r="AR96">
        <v>4.41</v>
      </c>
      <c r="AS96">
        <v>4.57</v>
      </c>
      <c r="AT96">
        <v>20</v>
      </c>
      <c r="AU96">
        <v>0</v>
      </c>
      <c r="AV96">
        <v>28.88</v>
      </c>
      <c r="AW96">
        <v>70.59</v>
      </c>
      <c r="AX96">
        <v>66.849999999999994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2371.7399999999998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22.47</v>
      </c>
      <c r="J97">
        <v>0</v>
      </c>
      <c r="K97">
        <v>683.14</v>
      </c>
      <c r="L97">
        <v>359.86</v>
      </c>
      <c r="M97">
        <v>92</v>
      </c>
      <c r="N97">
        <v>118.76</v>
      </c>
      <c r="O97">
        <v>124.32</v>
      </c>
      <c r="P97">
        <v>139.68</v>
      </c>
      <c r="Q97">
        <v>20.56</v>
      </c>
      <c r="R97">
        <v>21.19</v>
      </c>
      <c r="S97">
        <v>26.39</v>
      </c>
      <c r="T97">
        <v>0</v>
      </c>
      <c r="U97">
        <v>348.98</v>
      </c>
      <c r="V97">
        <v>20.8</v>
      </c>
      <c r="W97">
        <v>33.69</v>
      </c>
      <c r="X97">
        <v>49.43</v>
      </c>
      <c r="Y97">
        <v>0</v>
      </c>
      <c r="Z97">
        <v>0</v>
      </c>
      <c r="AA97">
        <v>0</v>
      </c>
      <c r="AB97">
        <v>1.87</v>
      </c>
      <c r="AC97">
        <v>0</v>
      </c>
      <c r="AD97">
        <v>0</v>
      </c>
      <c r="AE97">
        <v>3.85</v>
      </c>
      <c r="AF97">
        <v>8.8699999999999992</v>
      </c>
      <c r="AG97">
        <v>42.93</v>
      </c>
      <c r="AH97">
        <v>0</v>
      </c>
      <c r="AI97">
        <v>0</v>
      </c>
      <c r="AJ97">
        <v>0</v>
      </c>
      <c r="AK97">
        <v>53.43</v>
      </c>
      <c r="AL97">
        <v>1.4</v>
      </c>
      <c r="AM97">
        <v>0</v>
      </c>
      <c r="AN97">
        <v>0</v>
      </c>
      <c r="AO97">
        <v>0</v>
      </c>
      <c r="AP97">
        <v>2.82</v>
      </c>
      <c r="AQ97">
        <v>0</v>
      </c>
      <c r="AR97">
        <v>2.21</v>
      </c>
      <c r="AS97">
        <v>4.57</v>
      </c>
      <c r="AT97">
        <v>20</v>
      </c>
      <c r="AU97">
        <v>0</v>
      </c>
      <c r="AV97">
        <v>28.88</v>
      </c>
      <c r="AW97">
        <v>70.59</v>
      </c>
      <c r="AX97">
        <v>66.849999999999994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2369.54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22.47</v>
      </c>
      <c r="J98">
        <v>0</v>
      </c>
      <c r="K98">
        <v>683.14</v>
      </c>
      <c r="L98">
        <v>359.86</v>
      </c>
      <c r="M98">
        <v>92</v>
      </c>
      <c r="N98">
        <v>118.76</v>
      </c>
      <c r="O98">
        <v>124.32</v>
      </c>
      <c r="P98">
        <v>139.68</v>
      </c>
      <c r="Q98">
        <v>20.56</v>
      </c>
      <c r="R98">
        <v>21.19</v>
      </c>
      <c r="S98">
        <v>26.39</v>
      </c>
      <c r="T98">
        <v>0</v>
      </c>
      <c r="U98">
        <v>348.98</v>
      </c>
      <c r="V98">
        <v>20.8</v>
      </c>
      <c r="W98">
        <v>33.69</v>
      </c>
      <c r="X98">
        <v>49.43</v>
      </c>
      <c r="Y98">
        <v>0</v>
      </c>
      <c r="Z98">
        <v>0</v>
      </c>
      <c r="AA98">
        <v>0</v>
      </c>
      <c r="AB98">
        <v>1.87</v>
      </c>
      <c r="AC98">
        <v>0</v>
      </c>
      <c r="AD98">
        <v>0</v>
      </c>
      <c r="AE98">
        <v>3.85</v>
      </c>
      <c r="AF98">
        <v>8.8699999999999992</v>
      </c>
      <c r="AG98">
        <v>42.93</v>
      </c>
      <c r="AH98">
        <v>0</v>
      </c>
      <c r="AI98">
        <v>0</v>
      </c>
      <c r="AJ98">
        <v>0</v>
      </c>
      <c r="AK98">
        <v>53.43</v>
      </c>
      <c r="AL98">
        <v>1.4</v>
      </c>
      <c r="AM98">
        <v>0</v>
      </c>
      <c r="AN98">
        <v>0</v>
      </c>
      <c r="AO98">
        <v>0</v>
      </c>
      <c r="AP98">
        <v>2.82</v>
      </c>
      <c r="AQ98">
        <v>0</v>
      </c>
      <c r="AR98">
        <v>2.21</v>
      </c>
      <c r="AS98">
        <v>4.57</v>
      </c>
      <c r="AT98">
        <v>20</v>
      </c>
      <c r="AU98">
        <v>0</v>
      </c>
      <c r="AV98">
        <v>28.88</v>
      </c>
      <c r="AW98">
        <v>70.59</v>
      </c>
      <c r="AX98">
        <v>66.849999999999994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2369.54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0.53928000000000031</v>
      </c>
      <c r="J99">
        <f t="shared" si="2"/>
        <v>0</v>
      </c>
      <c r="K99">
        <f t="shared" si="2"/>
        <v>16.393549999999987</v>
      </c>
      <c r="L99">
        <f t="shared" si="2"/>
        <v>12.626692499999997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3.290520000000003</v>
      </c>
      <c r="Q99">
        <f t="shared" si="2"/>
        <v>0.49343999999999905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7.9368799999999942</v>
      </c>
      <c r="V99">
        <f t="shared" si="2"/>
        <v>0.49919999999999926</v>
      </c>
      <c r="W99">
        <f t="shared" si="2"/>
        <v>1.0449249999999983</v>
      </c>
      <c r="X99">
        <f t="shared" si="2"/>
        <v>2.1009600000000002</v>
      </c>
      <c r="Y99">
        <f t="shared" si="2"/>
        <v>0</v>
      </c>
      <c r="Z99">
        <f t="shared" si="2"/>
        <v>5.380999999999999E-2</v>
      </c>
      <c r="AA99">
        <f t="shared" si="2"/>
        <v>0.12662999999999996</v>
      </c>
      <c r="AB99">
        <f t="shared" si="2"/>
        <v>0.13019500000000001</v>
      </c>
      <c r="AC99">
        <f t="shared" si="2"/>
        <v>0.10476250000000001</v>
      </c>
      <c r="AD99">
        <f t="shared" si="2"/>
        <v>0.16444999999999996</v>
      </c>
      <c r="AE99">
        <f t="shared" si="2"/>
        <v>0.39175999999999972</v>
      </c>
      <c r="AF99">
        <f t="shared" si="2"/>
        <v>0.22817500000000013</v>
      </c>
      <c r="AG99">
        <f t="shared" si="2"/>
        <v>1.0303199999999983</v>
      </c>
      <c r="AH99">
        <f t="shared" si="2"/>
        <v>0.83645749999999996</v>
      </c>
      <c r="AI99">
        <f t="shared" si="2"/>
        <v>5.3405000000000008E-2</v>
      </c>
      <c r="AJ99">
        <f t="shared" si="2"/>
        <v>0</v>
      </c>
      <c r="AK99">
        <f t="shared" si="2"/>
        <v>1.2823199999999999</v>
      </c>
      <c r="AL99">
        <f t="shared" si="2"/>
        <v>0.21793999999999969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0.10246499999999988</v>
      </c>
      <c r="AQ99">
        <f t="shared" si="2"/>
        <v>0.43532499999999991</v>
      </c>
      <c r="AR99">
        <f t="shared" si="2"/>
        <v>0.17458249999999995</v>
      </c>
      <c r="AS99">
        <f t="shared" si="2"/>
        <v>0.15246000000000015</v>
      </c>
      <c r="AT99">
        <f t="shared" si="2"/>
        <v>0.48</v>
      </c>
      <c r="AU99">
        <f t="shared" si="2"/>
        <v>0</v>
      </c>
      <c r="AV99">
        <f t="shared" si="2"/>
        <v>0.68652500000000016</v>
      </c>
      <c r="AW99">
        <f t="shared" si="2"/>
        <v>1.6941600000000021</v>
      </c>
      <c r="AX99">
        <f t="shared" si="2"/>
        <v>1.604400000000002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64.091049999999996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278.52</v>
      </c>
      <c r="L3">
        <v>247.78</v>
      </c>
      <c r="M3">
        <v>88.36</v>
      </c>
      <c r="N3">
        <v>114.06</v>
      </c>
      <c r="O3">
        <v>119.4</v>
      </c>
      <c r="P3">
        <v>134.15</v>
      </c>
      <c r="Q3">
        <v>11.53</v>
      </c>
      <c r="R3">
        <v>11.11</v>
      </c>
      <c r="S3">
        <v>13.94</v>
      </c>
      <c r="T3">
        <v>0</v>
      </c>
      <c r="U3">
        <v>264.70999999999998</v>
      </c>
      <c r="V3">
        <v>17.79</v>
      </c>
      <c r="W3">
        <v>43.43</v>
      </c>
      <c r="X3">
        <v>94.95</v>
      </c>
      <c r="Y3">
        <v>0</v>
      </c>
      <c r="Z3">
        <v>0</v>
      </c>
      <c r="AA3">
        <v>0</v>
      </c>
      <c r="AB3">
        <v>1.8</v>
      </c>
      <c r="AC3">
        <v>0</v>
      </c>
      <c r="AD3">
        <v>0</v>
      </c>
      <c r="AE3">
        <v>3.7</v>
      </c>
      <c r="AF3">
        <v>8.52</v>
      </c>
      <c r="AG3">
        <v>41.23</v>
      </c>
      <c r="AH3">
        <v>0</v>
      </c>
      <c r="AI3">
        <v>0</v>
      </c>
      <c r="AJ3">
        <v>0</v>
      </c>
      <c r="AK3">
        <v>51.31</v>
      </c>
      <c r="AL3">
        <v>12.27</v>
      </c>
      <c r="AM3">
        <v>0</v>
      </c>
      <c r="AN3">
        <v>0</v>
      </c>
      <c r="AO3">
        <v>0</v>
      </c>
      <c r="AP3">
        <v>9.84</v>
      </c>
      <c r="AQ3">
        <v>0</v>
      </c>
      <c r="AR3">
        <v>34.99</v>
      </c>
      <c r="AS3">
        <v>4.3899999999999997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1626.99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278.52</v>
      </c>
      <c r="L4">
        <v>247.78</v>
      </c>
      <c r="M4">
        <v>88.36</v>
      </c>
      <c r="N4">
        <v>114.06</v>
      </c>
      <c r="O4">
        <v>119.4</v>
      </c>
      <c r="P4">
        <v>134.15</v>
      </c>
      <c r="Q4">
        <v>11.53</v>
      </c>
      <c r="R4">
        <v>11.11</v>
      </c>
      <c r="S4">
        <v>13.94</v>
      </c>
      <c r="T4">
        <v>0</v>
      </c>
      <c r="U4">
        <v>264.70999999999998</v>
      </c>
      <c r="V4">
        <v>17.79</v>
      </c>
      <c r="W4">
        <v>43.43</v>
      </c>
      <c r="X4">
        <v>94.95</v>
      </c>
      <c r="Y4">
        <v>0</v>
      </c>
      <c r="Z4">
        <v>0</v>
      </c>
      <c r="AA4">
        <v>0</v>
      </c>
      <c r="AB4">
        <v>1.8</v>
      </c>
      <c r="AC4">
        <v>0</v>
      </c>
      <c r="AD4">
        <v>0</v>
      </c>
      <c r="AE4">
        <v>3.7</v>
      </c>
      <c r="AF4">
        <v>8.52</v>
      </c>
      <c r="AG4">
        <v>41.23</v>
      </c>
      <c r="AH4">
        <v>0</v>
      </c>
      <c r="AI4">
        <v>0</v>
      </c>
      <c r="AJ4">
        <v>0</v>
      </c>
      <c r="AK4">
        <v>51.31</v>
      </c>
      <c r="AL4">
        <v>1.34</v>
      </c>
      <c r="AM4">
        <v>0</v>
      </c>
      <c r="AN4">
        <v>0</v>
      </c>
      <c r="AO4">
        <v>0</v>
      </c>
      <c r="AP4">
        <v>9.84</v>
      </c>
      <c r="AQ4">
        <v>0</v>
      </c>
      <c r="AR4">
        <v>34.99</v>
      </c>
      <c r="AS4">
        <v>18.079999999999998</v>
      </c>
      <c r="AT4">
        <v>17.89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1628.4299999999998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278.52</v>
      </c>
      <c r="L5">
        <v>247.78</v>
      </c>
      <c r="M5">
        <v>88.36</v>
      </c>
      <c r="N5">
        <v>114.06</v>
      </c>
      <c r="O5">
        <v>119.4</v>
      </c>
      <c r="P5">
        <v>134.15</v>
      </c>
      <c r="Q5">
        <v>11.53</v>
      </c>
      <c r="R5">
        <v>11.11</v>
      </c>
      <c r="S5">
        <v>13.94</v>
      </c>
      <c r="T5">
        <v>0</v>
      </c>
      <c r="U5">
        <v>264.70999999999998</v>
      </c>
      <c r="V5">
        <v>17.79</v>
      </c>
      <c r="W5">
        <v>43.43</v>
      </c>
      <c r="X5">
        <v>94.95</v>
      </c>
      <c r="Y5">
        <v>0</v>
      </c>
      <c r="Z5">
        <v>0</v>
      </c>
      <c r="AA5">
        <v>0</v>
      </c>
      <c r="AB5">
        <v>1.8</v>
      </c>
      <c r="AC5">
        <v>0</v>
      </c>
      <c r="AD5">
        <v>0</v>
      </c>
      <c r="AE5">
        <v>3.7</v>
      </c>
      <c r="AF5">
        <v>8.52</v>
      </c>
      <c r="AG5">
        <v>41.23</v>
      </c>
      <c r="AH5">
        <v>0</v>
      </c>
      <c r="AI5">
        <v>0</v>
      </c>
      <c r="AJ5">
        <v>0</v>
      </c>
      <c r="AK5">
        <v>51.31</v>
      </c>
      <c r="AL5">
        <v>1.34</v>
      </c>
      <c r="AM5">
        <v>0</v>
      </c>
      <c r="AN5">
        <v>0</v>
      </c>
      <c r="AO5">
        <v>0</v>
      </c>
      <c r="AP5">
        <v>9.84</v>
      </c>
      <c r="AQ5">
        <v>0</v>
      </c>
      <c r="AR5">
        <v>2.65</v>
      </c>
      <c r="AS5">
        <v>18.079999999999998</v>
      </c>
      <c r="AT5">
        <v>16.260000000000002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1594.4599999999998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278.52</v>
      </c>
      <c r="L6">
        <v>247.78</v>
      </c>
      <c r="M6">
        <v>88.36</v>
      </c>
      <c r="N6">
        <v>114.06</v>
      </c>
      <c r="O6">
        <v>119.4</v>
      </c>
      <c r="P6">
        <v>134.15</v>
      </c>
      <c r="Q6">
        <v>11.53</v>
      </c>
      <c r="R6">
        <v>11.11</v>
      </c>
      <c r="S6">
        <v>13.94</v>
      </c>
      <c r="T6">
        <v>0</v>
      </c>
      <c r="U6">
        <v>264.70999999999998</v>
      </c>
      <c r="V6">
        <v>17.79</v>
      </c>
      <c r="W6">
        <v>43.43</v>
      </c>
      <c r="X6">
        <v>94.95</v>
      </c>
      <c r="Y6">
        <v>0</v>
      </c>
      <c r="Z6">
        <v>0</v>
      </c>
      <c r="AA6">
        <v>0</v>
      </c>
      <c r="AB6">
        <v>1.8</v>
      </c>
      <c r="AC6">
        <v>0</v>
      </c>
      <c r="AD6">
        <v>0</v>
      </c>
      <c r="AE6">
        <v>3.7</v>
      </c>
      <c r="AF6">
        <v>8.52</v>
      </c>
      <c r="AG6">
        <v>41.23</v>
      </c>
      <c r="AH6">
        <v>0</v>
      </c>
      <c r="AI6">
        <v>0</v>
      </c>
      <c r="AJ6">
        <v>0</v>
      </c>
      <c r="AK6">
        <v>51.31</v>
      </c>
      <c r="AL6">
        <v>1.34</v>
      </c>
      <c r="AM6">
        <v>0</v>
      </c>
      <c r="AN6">
        <v>0</v>
      </c>
      <c r="AO6">
        <v>0</v>
      </c>
      <c r="AP6">
        <v>3.31</v>
      </c>
      <c r="AQ6">
        <v>0</v>
      </c>
      <c r="AR6">
        <v>1.38</v>
      </c>
      <c r="AS6">
        <v>18.079999999999998</v>
      </c>
      <c r="AT6">
        <v>14.99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1585.3899999999999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278.52</v>
      </c>
      <c r="L7">
        <v>247.78</v>
      </c>
      <c r="M7">
        <v>88.36</v>
      </c>
      <c r="N7">
        <v>114.06</v>
      </c>
      <c r="O7">
        <v>119.4</v>
      </c>
      <c r="P7">
        <v>134.15</v>
      </c>
      <c r="Q7">
        <v>11.53</v>
      </c>
      <c r="R7">
        <v>11.11</v>
      </c>
      <c r="S7">
        <v>13.94</v>
      </c>
      <c r="T7">
        <v>0</v>
      </c>
      <c r="U7">
        <v>264.70999999999998</v>
      </c>
      <c r="V7">
        <v>15.02</v>
      </c>
      <c r="W7">
        <v>43.43</v>
      </c>
      <c r="X7">
        <v>94.95</v>
      </c>
      <c r="Y7">
        <v>0</v>
      </c>
      <c r="Z7">
        <v>0</v>
      </c>
      <c r="AA7">
        <v>0</v>
      </c>
      <c r="AB7">
        <v>1.8</v>
      </c>
      <c r="AC7">
        <v>0</v>
      </c>
      <c r="AD7">
        <v>0</v>
      </c>
      <c r="AE7">
        <v>3.7</v>
      </c>
      <c r="AF7">
        <v>8.52</v>
      </c>
      <c r="AG7">
        <v>41.23</v>
      </c>
      <c r="AH7">
        <v>0</v>
      </c>
      <c r="AI7">
        <v>0</v>
      </c>
      <c r="AJ7">
        <v>0</v>
      </c>
      <c r="AK7">
        <v>51.31</v>
      </c>
      <c r="AL7">
        <v>1.34</v>
      </c>
      <c r="AM7">
        <v>0</v>
      </c>
      <c r="AN7">
        <v>0</v>
      </c>
      <c r="AO7">
        <v>0</v>
      </c>
      <c r="AP7">
        <v>3.31</v>
      </c>
      <c r="AQ7">
        <v>0</v>
      </c>
      <c r="AR7">
        <v>1.38</v>
      </c>
      <c r="AS7">
        <v>18.079999999999998</v>
      </c>
      <c r="AT7">
        <v>13.93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1581.56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278.52</v>
      </c>
      <c r="L8">
        <v>247.78</v>
      </c>
      <c r="M8">
        <v>88.36</v>
      </c>
      <c r="N8">
        <v>114.06</v>
      </c>
      <c r="O8">
        <v>119.4</v>
      </c>
      <c r="P8">
        <v>134.15</v>
      </c>
      <c r="Q8">
        <v>11.53</v>
      </c>
      <c r="R8">
        <v>11.11</v>
      </c>
      <c r="S8">
        <v>13.94</v>
      </c>
      <c r="T8">
        <v>0</v>
      </c>
      <c r="U8">
        <v>264.70999999999998</v>
      </c>
      <c r="V8">
        <v>15.02</v>
      </c>
      <c r="W8">
        <v>43.43</v>
      </c>
      <c r="X8">
        <v>94.95</v>
      </c>
      <c r="Y8">
        <v>0</v>
      </c>
      <c r="Z8">
        <v>0</v>
      </c>
      <c r="AA8">
        <v>0</v>
      </c>
      <c r="AB8">
        <v>1.8</v>
      </c>
      <c r="AC8">
        <v>0</v>
      </c>
      <c r="AD8">
        <v>0</v>
      </c>
      <c r="AE8">
        <v>3.7</v>
      </c>
      <c r="AF8">
        <v>8.52</v>
      </c>
      <c r="AG8">
        <v>41.23</v>
      </c>
      <c r="AH8">
        <v>0</v>
      </c>
      <c r="AI8">
        <v>0</v>
      </c>
      <c r="AJ8">
        <v>0</v>
      </c>
      <c r="AK8">
        <v>51.31</v>
      </c>
      <c r="AL8">
        <v>1.34</v>
      </c>
      <c r="AM8">
        <v>0</v>
      </c>
      <c r="AN8">
        <v>0</v>
      </c>
      <c r="AO8">
        <v>0</v>
      </c>
      <c r="AP8">
        <v>3.31</v>
      </c>
      <c r="AQ8">
        <v>0</v>
      </c>
      <c r="AR8">
        <v>1.38</v>
      </c>
      <c r="AS8">
        <v>18.079999999999998</v>
      </c>
      <c r="AT8">
        <v>10.56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1578.1899999999998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278.52</v>
      </c>
      <c r="L9">
        <v>247.78</v>
      </c>
      <c r="M9">
        <v>88.36</v>
      </c>
      <c r="N9">
        <v>114.06</v>
      </c>
      <c r="O9">
        <v>119.4</v>
      </c>
      <c r="P9">
        <v>134.15</v>
      </c>
      <c r="Q9">
        <v>11.53</v>
      </c>
      <c r="R9">
        <v>11.11</v>
      </c>
      <c r="S9">
        <v>13.94</v>
      </c>
      <c r="T9">
        <v>0</v>
      </c>
      <c r="U9">
        <v>264.70999999999998</v>
      </c>
      <c r="V9">
        <v>15.02</v>
      </c>
      <c r="W9">
        <v>43.43</v>
      </c>
      <c r="X9">
        <v>94.95</v>
      </c>
      <c r="Y9">
        <v>0</v>
      </c>
      <c r="Z9">
        <v>0</v>
      </c>
      <c r="AA9">
        <v>0</v>
      </c>
      <c r="AB9">
        <v>1.8</v>
      </c>
      <c r="AC9">
        <v>0</v>
      </c>
      <c r="AD9">
        <v>0</v>
      </c>
      <c r="AE9">
        <v>3.7</v>
      </c>
      <c r="AF9">
        <v>8.52</v>
      </c>
      <c r="AG9">
        <v>41.23</v>
      </c>
      <c r="AH9">
        <v>0</v>
      </c>
      <c r="AI9">
        <v>0</v>
      </c>
      <c r="AJ9">
        <v>0</v>
      </c>
      <c r="AK9">
        <v>51.31</v>
      </c>
      <c r="AL9">
        <v>1.34</v>
      </c>
      <c r="AM9">
        <v>0</v>
      </c>
      <c r="AN9">
        <v>0</v>
      </c>
      <c r="AO9">
        <v>0</v>
      </c>
      <c r="AP9">
        <v>2.95</v>
      </c>
      <c r="AQ9">
        <v>0</v>
      </c>
      <c r="AR9">
        <v>1.38</v>
      </c>
      <c r="AS9">
        <v>18.079999999999998</v>
      </c>
      <c r="AT9">
        <v>10.56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1577.83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246.82</v>
      </c>
      <c r="L10">
        <v>247.78</v>
      </c>
      <c r="M10">
        <v>88.36</v>
      </c>
      <c r="N10">
        <v>114.06</v>
      </c>
      <c r="O10">
        <v>119.4</v>
      </c>
      <c r="P10">
        <v>134.15</v>
      </c>
      <c r="Q10">
        <v>11.53</v>
      </c>
      <c r="R10">
        <v>11.11</v>
      </c>
      <c r="S10">
        <v>13.94</v>
      </c>
      <c r="T10">
        <v>0</v>
      </c>
      <c r="U10">
        <v>264.70999999999998</v>
      </c>
      <c r="V10">
        <v>15.02</v>
      </c>
      <c r="W10">
        <v>43.43</v>
      </c>
      <c r="X10">
        <v>94.95</v>
      </c>
      <c r="Y10">
        <v>0</v>
      </c>
      <c r="Z10">
        <v>0</v>
      </c>
      <c r="AA10">
        <v>0</v>
      </c>
      <c r="AB10">
        <v>1.8</v>
      </c>
      <c r="AC10">
        <v>0</v>
      </c>
      <c r="AD10">
        <v>0</v>
      </c>
      <c r="AE10">
        <v>3.7</v>
      </c>
      <c r="AF10">
        <v>8.52</v>
      </c>
      <c r="AG10">
        <v>41.23</v>
      </c>
      <c r="AH10">
        <v>0</v>
      </c>
      <c r="AI10">
        <v>0</v>
      </c>
      <c r="AJ10">
        <v>0</v>
      </c>
      <c r="AK10">
        <v>51.31</v>
      </c>
      <c r="AL10">
        <v>1.34</v>
      </c>
      <c r="AM10">
        <v>0</v>
      </c>
      <c r="AN10">
        <v>0</v>
      </c>
      <c r="AO10">
        <v>0</v>
      </c>
      <c r="AP10">
        <v>2.95</v>
      </c>
      <c r="AQ10">
        <v>0</v>
      </c>
      <c r="AR10">
        <v>1.38</v>
      </c>
      <c r="AS10">
        <v>4.3899999999999997</v>
      </c>
      <c r="AT10">
        <v>10.56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1532.44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235.3</v>
      </c>
      <c r="L11">
        <v>247.78</v>
      </c>
      <c r="M11">
        <v>88.36</v>
      </c>
      <c r="N11">
        <v>114.06</v>
      </c>
      <c r="O11">
        <v>119.4</v>
      </c>
      <c r="P11">
        <v>134.15</v>
      </c>
      <c r="Q11">
        <v>11.53</v>
      </c>
      <c r="R11">
        <v>11.11</v>
      </c>
      <c r="S11">
        <v>13.94</v>
      </c>
      <c r="T11">
        <v>0</v>
      </c>
      <c r="U11">
        <v>264.70999999999998</v>
      </c>
      <c r="V11">
        <v>15.02</v>
      </c>
      <c r="W11">
        <v>43.43</v>
      </c>
      <c r="X11">
        <v>94.95</v>
      </c>
      <c r="Y11">
        <v>0</v>
      </c>
      <c r="Z11">
        <v>0</v>
      </c>
      <c r="AA11">
        <v>0</v>
      </c>
      <c r="AB11">
        <v>1.8</v>
      </c>
      <c r="AC11">
        <v>0</v>
      </c>
      <c r="AD11">
        <v>0</v>
      </c>
      <c r="AE11">
        <v>3.7</v>
      </c>
      <c r="AF11">
        <v>8.52</v>
      </c>
      <c r="AG11">
        <v>41.23</v>
      </c>
      <c r="AH11">
        <v>0</v>
      </c>
      <c r="AI11">
        <v>0</v>
      </c>
      <c r="AJ11">
        <v>0</v>
      </c>
      <c r="AK11">
        <v>51.31</v>
      </c>
      <c r="AL11">
        <v>1.34</v>
      </c>
      <c r="AM11">
        <v>0</v>
      </c>
      <c r="AN11">
        <v>0</v>
      </c>
      <c r="AO11">
        <v>0</v>
      </c>
      <c r="AP11">
        <v>9.84</v>
      </c>
      <c r="AQ11">
        <v>0</v>
      </c>
      <c r="AR11">
        <v>1.38</v>
      </c>
      <c r="AS11">
        <v>4.3899999999999997</v>
      </c>
      <c r="AT11">
        <v>10.56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1527.81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225.69</v>
      </c>
      <c r="L12">
        <v>247.78</v>
      </c>
      <c r="M12">
        <v>88.36</v>
      </c>
      <c r="N12">
        <v>114.06</v>
      </c>
      <c r="O12">
        <v>119.4</v>
      </c>
      <c r="P12">
        <v>134.15</v>
      </c>
      <c r="Q12">
        <v>11.53</v>
      </c>
      <c r="R12">
        <v>11.11</v>
      </c>
      <c r="S12">
        <v>13.94</v>
      </c>
      <c r="T12">
        <v>0</v>
      </c>
      <c r="U12">
        <v>264.70999999999998</v>
      </c>
      <c r="V12">
        <v>15.02</v>
      </c>
      <c r="W12">
        <v>43.43</v>
      </c>
      <c r="X12">
        <v>94.95</v>
      </c>
      <c r="Y12">
        <v>0</v>
      </c>
      <c r="Z12">
        <v>0</v>
      </c>
      <c r="AA12">
        <v>0</v>
      </c>
      <c r="AB12">
        <v>1.8</v>
      </c>
      <c r="AC12">
        <v>0</v>
      </c>
      <c r="AD12">
        <v>0</v>
      </c>
      <c r="AE12">
        <v>3.7</v>
      </c>
      <c r="AF12">
        <v>8.52</v>
      </c>
      <c r="AG12">
        <v>41.23</v>
      </c>
      <c r="AH12">
        <v>0</v>
      </c>
      <c r="AI12">
        <v>0</v>
      </c>
      <c r="AJ12">
        <v>0</v>
      </c>
      <c r="AK12">
        <v>51.31</v>
      </c>
      <c r="AL12">
        <v>1.34</v>
      </c>
      <c r="AM12">
        <v>0</v>
      </c>
      <c r="AN12">
        <v>0</v>
      </c>
      <c r="AO12">
        <v>0</v>
      </c>
      <c r="AP12">
        <v>9.84</v>
      </c>
      <c r="AQ12">
        <v>0</v>
      </c>
      <c r="AR12">
        <v>1.38</v>
      </c>
      <c r="AS12">
        <v>4.3899999999999997</v>
      </c>
      <c r="AT12">
        <v>10.56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1518.2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217.05</v>
      </c>
      <c r="L13">
        <v>247.78</v>
      </c>
      <c r="M13">
        <v>88.36</v>
      </c>
      <c r="N13">
        <v>114.06</v>
      </c>
      <c r="O13">
        <v>119.4</v>
      </c>
      <c r="P13">
        <v>134.15</v>
      </c>
      <c r="Q13">
        <v>11.53</v>
      </c>
      <c r="R13">
        <v>11.11</v>
      </c>
      <c r="S13">
        <v>13.94</v>
      </c>
      <c r="T13">
        <v>0</v>
      </c>
      <c r="U13">
        <v>264.70999999999998</v>
      </c>
      <c r="V13">
        <v>15.02</v>
      </c>
      <c r="W13">
        <v>43.43</v>
      </c>
      <c r="X13">
        <v>94.95</v>
      </c>
      <c r="Y13">
        <v>0</v>
      </c>
      <c r="Z13">
        <v>0</v>
      </c>
      <c r="AA13">
        <v>0</v>
      </c>
      <c r="AB13">
        <v>1.8</v>
      </c>
      <c r="AC13">
        <v>0</v>
      </c>
      <c r="AD13">
        <v>0</v>
      </c>
      <c r="AE13">
        <v>3.7</v>
      </c>
      <c r="AF13">
        <v>8.52</v>
      </c>
      <c r="AG13">
        <v>41.23</v>
      </c>
      <c r="AH13">
        <v>0</v>
      </c>
      <c r="AI13">
        <v>0</v>
      </c>
      <c r="AJ13">
        <v>0</v>
      </c>
      <c r="AK13">
        <v>51.31</v>
      </c>
      <c r="AL13">
        <v>1.34</v>
      </c>
      <c r="AM13">
        <v>0</v>
      </c>
      <c r="AN13">
        <v>0</v>
      </c>
      <c r="AO13">
        <v>0</v>
      </c>
      <c r="AP13">
        <v>3.31</v>
      </c>
      <c r="AQ13">
        <v>0</v>
      </c>
      <c r="AR13">
        <v>1.38</v>
      </c>
      <c r="AS13">
        <v>4.3899999999999997</v>
      </c>
      <c r="AT13">
        <v>10.56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1503.03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251.62</v>
      </c>
      <c r="L14">
        <v>247.78</v>
      </c>
      <c r="M14">
        <v>88.36</v>
      </c>
      <c r="N14">
        <v>114.06</v>
      </c>
      <c r="O14">
        <v>119.4</v>
      </c>
      <c r="P14">
        <v>134.15</v>
      </c>
      <c r="Q14">
        <v>11.53</v>
      </c>
      <c r="R14">
        <v>11.11</v>
      </c>
      <c r="S14">
        <v>13.94</v>
      </c>
      <c r="T14">
        <v>0</v>
      </c>
      <c r="U14">
        <v>264.70999999999998</v>
      </c>
      <c r="V14">
        <v>15.02</v>
      </c>
      <c r="W14">
        <v>43.43</v>
      </c>
      <c r="X14">
        <v>94.95</v>
      </c>
      <c r="Y14">
        <v>0</v>
      </c>
      <c r="Z14">
        <v>0</v>
      </c>
      <c r="AA14">
        <v>0</v>
      </c>
      <c r="AB14">
        <v>1.8</v>
      </c>
      <c r="AC14">
        <v>0</v>
      </c>
      <c r="AD14">
        <v>0</v>
      </c>
      <c r="AE14">
        <v>3.7</v>
      </c>
      <c r="AF14">
        <v>8.52</v>
      </c>
      <c r="AG14">
        <v>41.23</v>
      </c>
      <c r="AH14">
        <v>0</v>
      </c>
      <c r="AI14">
        <v>0</v>
      </c>
      <c r="AJ14">
        <v>0</v>
      </c>
      <c r="AK14">
        <v>51.31</v>
      </c>
      <c r="AL14">
        <v>1.34</v>
      </c>
      <c r="AM14">
        <v>0</v>
      </c>
      <c r="AN14">
        <v>0</v>
      </c>
      <c r="AO14">
        <v>0</v>
      </c>
      <c r="AP14">
        <v>3.31</v>
      </c>
      <c r="AQ14">
        <v>0</v>
      </c>
      <c r="AR14">
        <v>1.38</v>
      </c>
      <c r="AS14">
        <v>4.3899999999999997</v>
      </c>
      <c r="AT14">
        <v>11.55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1538.59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258.35000000000002</v>
      </c>
      <c r="L15">
        <v>247.78</v>
      </c>
      <c r="M15">
        <v>88.36</v>
      </c>
      <c r="N15">
        <v>114.06</v>
      </c>
      <c r="O15">
        <v>119.4</v>
      </c>
      <c r="P15">
        <v>134.15</v>
      </c>
      <c r="Q15">
        <v>11.53</v>
      </c>
      <c r="R15">
        <v>11.11</v>
      </c>
      <c r="S15">
        <v>13.94</v>
      </c>
      <c r="T15">
        <v>0</v>
      </c>
      <c r="U15">
        <v>264.70999999999998</v>
      </c>
      <c r="V15">
        <v>15.02</v>
      </c>
      <c r="W15">
        <v>37.44</v>
      </c>
      <c r="X15">
        <v>81.849999999999994</v>
      </c>
      <c r="Y15">
        <v>0</v>
      </c>
      <c r="Z15">
        <v>0</v>
      </c>
      <c r="AA15">
        <v>0</v>
      </c>
      <c r="AB15">
        <v>1.8</v>
      </c>
      <c r="AC15">
        <v>0</v>
      </c>
      <c r="AD15">
        <v>0</v>
      </c>
      <c r="AE15">
        <v>3.7</v>
      </c>
      <c r="AF15">
        <v>8.52</v>
      </c>
      <c r="AG15">
        <v>41.23</v>
      </c>
      <c r="AH15">
        <v>0</v>
      </c>
      <c r="AI15">
        <v>0</v>
      </c>
      <c r="AJ15">
        <v>0</v>
      </c>
      <c r="AK15">
        <v>51.31</v>
      </c>
      <c r="AL15">
        <v>1.34</v>
      </c>
      <c r="AM15">
        <v>0</v>
      </c>
      <c r="AN15">
        <v>0</v>
      </c>
      <c r="AO15">
        <v>0</v>
      </c>
      <c r="AP15">
        <v>3.31</v>
      </c>
      <c r="AQ15">
        <v>0</v>
      </c>
      <c r="AR15">
        <v>1.38</v>
      </c>
      <c r="AS15">
        <v>4.3899999999999997</v>
      </c>
      <c r="AT15">
        <v>13.5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1528.1799999999998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260.27</v>
      </c>
      <c r="L16">
        <v>247.78</v>
      </c>
      <c r="M16">
        <v>88.36</v>
      </c>
      <c r="N16">
        <v>114.06</v>
      </c>
      <c r="O16">
        <v>119.4</v>
      </c>
      <c r="P16">
        <v>134.15</v>
      </c>
      <c r="Q16">
        <v>11.53</v>
      </c>
      <c r="R16">
        <v>11.11</v>
      </c>
      <c r="S16">
        <v>13.94</v>
      </c>
      <c r="T16">
        <v>0</v>
      </c>
      <c r="U16">
        <v>264.70999999999998</v>
      </c>
      <c r="V16">
        <v>15.02</v>
      </c>
      <c r="W16">
        <v>37.44</v>
      </c>
      <c r="X16">
        <v>81.849999999999994</v>
      </c>
      <c r="Y16">
        <v>0</v>
      </c>
      <c r="Z16">
        <v>0</v>
      </c>
      <c r="AA16">
        <v>0</v>
      </c>
      <c r="AB16">
        <v>1.8</v>
      </c>
      <c r="AC16">
        <v>0</v>
      </c>
      <c r="AD16">
        <v>0</v>
      </c>
      <c r="AE16">
        <v>3.7</v>
      </c>
      <c r="AF16">
        <v>8.52</v>
      </c>
      <c r="AG16">
        <v>41.23</v>
      </c>
      <c r="AH16">
        <v>0</v>
      </c>
      <c r="AI16">
        <v>0</v>
      </c>
      <c r="AJ16">
        <v>0</v>
      </c>
      <c r="AK16">
        <v>51.31</v>
      </c>
      <c r="AL16">
        <v>1.34</v>
      </c>
      <c r="AM16">
        <v>0</v>
      </c>
      <c r="AN16">
        <v>0</v>
      </c>
      <c r="AO16">
        <v>0</v>
      </c>
      <c r="AP16">
        <v>3.31</v>
      </c>
      <c r="AQ16">
        <v>0</v>
      </c>
      <c r="AR16">
        <v>1.38</v>
      </c>
      <c r="AS16">
        <v>4.3899999999999997</v>
      </c>
      <c r="AT16">
        <v>14.43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1531.03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265.07</v>
      </c>
      <c r="L17">
        <v>247.78</v>
      </c>
      <c r="M17">
        <v>88.36</v>
      </c>
      <c r="N17">
        <v>114.06</v>
      </c>
      <c r="O17">
        <v>119.4</v>
      </c>
      <c r="P17">
        <v>128.21</v>
      </c>
      <c r="Q17">
        <v>11.53</v>
      </c>
      <c r="R17">
        <v>11.11</v>
      </c>
      <c r="S17">
        <v>13.94</v>
      </c>
      <c r="T17">
        <v>0</v>
      </c>
      <c r="U17">
        <v>264.70999999999998</v>
      </c>
      <c r="V17">
        <v>15.02</v>
      </c>
      <c r="W17">
        <v>37.44</v>
      </c>
      <c r="X17">
        <v>81.849999999999994</v>
      </c>
      <c r="Y17">
        <v>0</v>
      </c>
      <c r="Z17">
        <v>0</v>
      </c>
      <c r="AA17">
        <v>0</v>
      </c>
      <c r="AB17">
        <v>1.8</v>
      </c>
      <c r="AC17">
        <v>0</v>
      </c>
      <c r="AD17">
        <v>0</v>
      </c>
      <c r="AE17">
        <v>3.7</v>
      </c>
      <c r="AF17">
        <v>8.52</v>
      </c>
      <c r="AG17">
        <v>41.23</v>
      </c>
      <c r="AH17">
        <v>0</v>
      </c>
      <c r="AI17">
        <v>0</v>
      </c>
      <c r="AJ17">
        <v>0</v>
      </c>
      <c r="AK17">
        <v>51.31</v>
      </c>
      <c r="AL17">
        <v>1.34</v>
      </c>
      <c r="AM17">
        <v>0</v>
      </c>
      <c r="AN17">
        <v>0</v>
      </c>
      <c r="AO17">
        <v>0</v>
      </c>
      <c r="AP17">
        <v>3.31</v>
      </c>
      <c r="AQ17">
        <v>0</v>
      </c>
      <c r="AR17">
        <v>1.38</v>
      </c>
      <c r="AS17">
        <v>4.3899999999999997</v>
      </c>
      <c r="AT17">
        <v>14.04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1529.5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270.83</v>
      </c>
      <c r="L18">
        <v>247.78</v>
      </c>
      <c r="M18">
        <v>88.36</v>
      </c>
      <c r="N18">
        <v>114.06</v>
      </c>
      <c r="O18">
        <v>119.4</v>
      </c>
      <c r="P18">
        <v>128.21</v>
      </c>
      <c r="Q18">
        <v>11.53</v>
      </c>
      <c r="R18">
        <v>11.11</v>
      </c>
      <c r="S18">
        <v>13.94</v>
      </c>
      <c r="T18">
        <v>0</v>
      </c>
      <c r="U18">
        <v>264.70999999999998</v>
      </c>
      <c r="V18">
        <v>15.02</v>
      </c>
      <c r="W18">
        <v>37.44</v>
      </c>
      <c r="X18">
        <v>81.849999999999994</v>
      </c>
      <c r="Y18">
        <v>0</v>
      </c>
      <c r="Z18">
        <v>0</v>
      </c>
      <c r="AA18">
        <v>0</v>
      </c>
      <c r="AB18">
        <v>1.8</v>
      </c>
      <c r="AC18">
        <v>0</v>
      </c>
      <c r="AD18">
        <v>0</v>
      </c>
      <c r="AE18">
        <v>3.7</v>
      </c>
      <c r="AF18">
        <v>8.52</v>
      </c>
      <c r="AG18">
        <v>41.23</v>
      </c>
      <c r="AH18">
        <v>0</v>
      </c>
      <c r="AI18">
        <v>0</v>
      </c>
      <c r="AJ18">
        <v>0</v>
      </c>
      <c r="AK18">
        <v>51.31</v>
      </c>
      <c r="AL18">
        <v>1.34</v>
      </c>
      <c r="AM18">
        <v>0</v>
      </c>
      <c r="AN18">
        <v>0</v>
      </c>
      <c r="AO18">
        <v>0</v>
      </c>
      <c r="AP18">
        <v>3.31</v>
      </c>
      <c r="AQ18">
        <v>0</v>
      </c>
      <c r="AR18">
        <v>1.38</v>
      </c>
      <c r="AS18">
        <v>4.3899999999999997</v>
      </c>
      <c r="AT18">
        <v>15.92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1537.14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278.52</v>
      </c>
      <c r="L19">
        <v>247.78</v>
      </c>
      <c r="M19">
        <v>88.36</v>
      </c>
      <c r="N19">
        <v>114.06</v>
      </c>
      <c r="O19">
        <v>119.4</v>
      </c>
      <c r="P19">
        <v>128.21</v>
      </c>
      <c r="Q19">
        <v>11.53</v>
      </c>
      <c r="R19">
        <v>11.11</v>
      </c>
      <c r="S19">
        <v>13.94</v>
      </c>
      <c r="T19">
        <v>0</v>
      </c>
      <c r="U19">
        <v>264.70999999999998</v>
      </c>
      <c r="V19">
        <v>15.02</v>
      </c>
      <c r="W19">
        <v>37.44</v>
      </c>
      <c r="X19">
        <v>81.849999999999994</v>
      </c>
      <c r="Y19">
        <v>0</v>
      </c>
      <c r="Z19">
        <v>0</v>
      </c>
      <c r="AA19">
        <v>0</v>
      </c>
      <c r="AB19">
        <v>1.8</v>
      </c>
      <c r="AC19">
        <v>0</v>
      </c>
      <c r="AD19">
        <v>0</v>
      </c>
      <c r="AE19">
        <v>3.7</v>
      </c>
      <c r="AF19">
        <v>8.52</v>
      </c>
      <c r="AG19">
        <v>41.23</v>
      </c>
      <c r="AH19">
        <v>0</v>
      </c>
      <c r="AI19">
        <v>0</v>
      </c>
      <c r="AJ19">
        <v>0</v>
      </c>
      <c r="AK19">
        <v>51.31</v>
      </c>
      <c r="AL19">
        <v>1.34</v>
      </c>
      <c r="AM19">
        <v>0</v>
      </c>
      <c r="AN19">
        <v>0</v>
      </c>
      <c r="AO19">
        <v>0</v>
      </c>
      <c r="AP19">
        <v>3.31</v>
      </c>
      <c r="AQ19">
        <v>0</v>
      </c>
      <c r="AR19">
        <v>1.38</v>
      </c>
      <c r="AS19">
        <v>4.3899999999999997</v>
      </c>
      <c r="AT19">
        <v>16.309999999999999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1545.22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278.52</v>
      </c>
      <c r="L20">
        <v>247.78</v>
      </c>
      <c r="M20">
        <v>88.36</v>
      </c>
      <c r="N20">
        <v>114.06</v>
      </c>
      <c r="O20">
        <v>119.4</v>
      </c>
      <c r="P20">
        <v>128.21</v>
      </c>
      <c r="Q20">
        <v>11.53</v>
      </c>
      <c r="R20">
        <v>11.11</v>
      </c>
      <c r="S20">
        <v>13.94</v>
      </c>
      <c r="T20">
        <v>0</v>
      </c>
      <c r="U20">
        <v>264.70999999999998</v>
      </c>
      <c r="V20">
        <v>15.02</v>
      </c>
      <c r="W20">
        <v>43.43</v>
      </c>
      <c r="X20">
        <v>94.95</v>
      </c>
      <c r="Y20">
        <v>0</v>
      </c>
      <c r="Z20">
        <v>0</v>
      </c>
      <c r="AA20">
        <v>0</v>
      </c>
      <c r="AB20">
        <v>1.8</v>
      </c>
      <c r="AC20">
        <v>0</v>
      </c>
      <c r="AD20">
        <v>0</v>
      </c>
      <c r="AE20">
        <v>3.7</v>
      </c>
      <c r="AF20">
        <v>8.52</v>
      </c>
      <c r="AG20">
        <v>41.23</v>
      </c>
      <c r="AH20">
        <v>0</v>
      </c>
      <c r="AI20">
        <v>0</v>
      </c>
      <c r="AJ20">
        <v>0</v>
      </c>
      <c r="AK20">
        <v>51.31</v>
      </c>
      <c r="AL20">
        <v>1.34</v>
      </c>
      <c r="AM20">
        <v>0</v>
      </c>
      <c r="AN20">
        <v>0</v>
      </c>
      <c r="AO20">
        <v>0</v>
      </c>
      <c r="AP20">
        <v>3.31</v>
      </c>
      <c r="AQ20">
        <v>0</v>
      </c>
      <c r="AR20">
        <v>1.38</v>
      </c>
      <c r="AS20">
        <v>4.3899999999999997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1567.2100000000003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278.52</v>
      </c>
      <c r="L21">
        <v>247.78</v>
      </c>
      <c r="M21">
        <v>88.36</v>
      </c>
      <c r="N21">
        <v>114.06</v>
      </c>
      <c r="O21">
        <v>119.4</v>
      </c>
      <c r="P21">
        <v>128.21</v>
      </c>
      <c r="Q21">
        <v>11.53</v>
      </c>
      <c r="R21">
        <v>11.11</v>
      </c>
      <c r="S21">
        <v>13.94</v>
      </c>
      <c r="T21">
        <v>0</v>
      </c>
      <c r="U21">
        <v>264.70999999999998</v>
      </c>
      <c r="V21">
        <v>15.02</v>
      </c>
      <c r="W21">
        <v>43.43</v>
      </c>
      <c r="X21">
        <v>94.95</v>
      </c>
      <c r="Y21">
        <v>0</v>
      </c>
      <c r="Z21">
        <v>0</v>
      </c>
      <c r="AA21">
        <v>0</v>
      </c>
      <c r="AB21">
        <v>1.8</v>
      </c>
      <c r="AC21">
        <v>0</v>
      </c>
      <c r="AD21">
        <v>0</v>
      </c>
      <c r="AE21">
        <v>3.7</v>
      </c>
      <c r="AF21">
        <v>8.52</v>
      </c>
      <c r="AG21">
        <v>41.23</v>
      </c>
      <c r="AH21">
        <v>0</v>
      </c>
      <c r="AI21">
        <v>0</v>
      </c>
      <c r="AJ21">
        <v>0</v>
      </c>
      <c r="AK21">
        <v>51.31</v>
      </c>
      <c r="AL21">
        <v>1.34</v>
      </c>
      <c r="AM21">
        <v>0</v>
      </c>
      <c r="AN21">
        <v>0</v>
      </c>
      <c r="AO21">
        <v>0</v>
      </c>
      <c r="AP21">
        <v>3.31</v>
      </c>
      <c r="AQ21">
        <v>0</v>
      </c>
      <c r="AR21">
        <v>1.38</v>
      </c>
      <c r="AS21">
        <v>4.3899999999999997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1567.2100000000003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278.52</v>
      </c>
      <c r="L22">
        <v>247.78</v>
      </c>
      <c r="M22">
        <v>88.36</v>
      </c>
      <c r="N22">
        <v>114.06</v>
      </c>
      <c r="O22">
        <v>119.4</v>
      </c>
      <c r="P22">
        <v>128.21</v>
      </c>
      <c r="Q22">
        <v>11.53</v>
      </c>
      <c r="R22">
        <v>11.11</v>
      </c>
      <c r="S22">
        <v>13.94</v>
      </c>
      <c r="T22">
        <v>0</v>
      </c>
      <c r="U22">
        <v>264.70999999999998</v>
      </c>
      <c r="V22">
        <v>15.02</v>
      </c>
      <c r="W22">
        <v>43.43</v>
      </c>
      <c r="X22">
        <v>94.95</v>
      </c>
      <c r="Y22">
        <v>0</v>
      </c>
      <c r="Z22">
        <v>0</v>
      </c>
      <c r="AA22">
        <v>0</v>
      </c>
      <c r="AB22">
        <v>1.8</v>
      </c>
      <c r="AC22">
        <v>0</v>
      </c>
      <c r="AD22">
        <v>0</v>
      </c>
      <c r="AE22">
        <v>3.7</v>
      </c>
      <c r="AF22">
        <v>8.52</v>
      </c>
      <c r="AG22">
        <v>41.23</v>
      </c>
      <c r="AH22">
        <v>20.46</v>
      </c>
      <c r="AI22">
        <v>0</v>
      </c>
      <c r="AJ22">
        <v>0</v>
      </c>
      <c r="AK22">
        <v>51.31</v>
      </c>
      <c r="AL22">
        <v>1.34</v>
      </c>
      <c r="AM22">
        <v>0</v>
      </c>
      <c r="AN22">
        <v>0</v>
      </c>
      <c r="AO22">
        <v>0</v>
      </c>
      <c r="AP22">
        <v>3.31</v>
      </c>
      <c r="AQ22">
        <v>0</v>
      </c>
      <c r="AR22">
        <v>1.91</v>
      </c>
      <c r="AS22">
        <v>4.3899999999999997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1588.2000000000003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278.52</v>
      </c>
      <c r="L23">
        <v>247.78</v>
      </c>
      <c r="M23">
        <v>88.36</v>
      </c>
      <c r="N23">
        <v>114.06</v>
      </c>
      <c r="O23">
        <v>119.4</v>
      </c>
      <c r="P23">
        <v>128.21</v>
      </c>
      <c r="Q23">
        <v>14.88</v>
      </c>
      <c r="R23">
        <v>15.25</v>
      </c>
      <c r="S23">
        <v>17.84</v>
      </c>
      <c r="T23">
        <v>0</v>
      </c>
      <c r="U23">
        <v>264.70999999999998</v>
      </c>
      <c r="V23">
        <v>15.02</v>
      </c>
      <c r="W23">
        <v>43.43</v>
      </c>
      <c r="X23">
        <v>94.95</v>
      </c>
      <c r="Y23">
        <v>0</v>
      </c>
      <c r="Z23">
        <v>0</v>
      </c>
      <c r="AA23">
        <v>0</v>
      </c>
      <c r="AB23">
        <v>1.8</v>
      </c>
      <c r="AC23">
        <v>0</v>
      </c>
      <c r="AD23">
        <v>0</v>
      </c>
      <c r="AE23">
        <v>13.56</v>
      </c>
      <c r="AF23">
        <v>8.52</v>
      </c>
      <c r="AG23">
        <v>41.23</v>
      </c>
      <c r="AH23">
        <v>43.21</v>
      </c>
      <c r="AI23">
        <v>0</v>
      </c>
      <c r="AJ23">
        <v>0</v>
      </c>
      <c r="AK23">
        <v>51.31</v>
      </c>
      <c r="AL23">
        <v>1.34</v>
      </c>
      <c r="AM23">
        <v>0</v>
      </c>
      <c r="AN23">
        <v>0</v>
      </c>
      <c r="AO23">
        <v>0</v>
      </c>
      <c r="AP23">
        <v>3.31</v>
      </c>
      <c r="AQ23">
        <v>14.94</v>
      </c>
      <c r="AR23">
        <v>34.99</v>
      </c>
      <c r="AS23">
        <v>4.3899999999999997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1680.22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278.52</v>
      </c>
      <c r="L24">
        <v>247.78</v>
      </c>
      <c r="M24">
        <v>88.36</v>
      </c>
      <c r="N24">
        <v>114.06</v>
      </c>
      <c r="O24">
        <v>119.4</v>
      </c>
      <c r="P24">
        <v>128.21</v>
      </c>
      <c r="Q24">
        <v>14.88</v>
      </c>
      <c r="R24">
        <v>15.25</v>
      </c>
      <c r="S24">
        <v>19.25</v>
      </c>
      <c r="T24">
        <v>0</v>
      </c>
      <c r="U24">
        <v>264.70999999999998</v>
      </c>
      <c r="V24">
        <v>15.02</v>
      </c>
      <c r="W24">
        <v>43.43</v>
      </c>
      <c r="X24">
        <v>94.95</v>
      </c>
      <c r="Y24">
        <v>0</v>
      </c>
      <c r="Z24">
        <v>0</v>
      </c>
      <c r="AA24">
        <v>0</v>
      </c>
      <c r="AB24">
        <v>1.8</v>
      </c>
      <c r="AC24">
        <v>0</v>
      </c>
      <c r="AD24">
        <v>0</v>
      </c>
      <c r="AE24">
        <v>13.56</v>
      </c>
      <c r="AF24">
        <v>8.52</v>
      </c>
      <c r="AG24">
        <v>41.23</v>
      </c>
      <c r="AH24">
        <v>65.48</v>
      </c>
      <c r="AI24">
        <v>0</v>
      </c>
      <c r="AJ24">
        <v>0</v>
      </c>
      <c r="AK24">
        <v>51.31</v>
      </c>
      <c r="AL24">
        <v>1.34</v>
      </c>
      <c r="AM24">
        <v>0</v>
      </c>
      <c r="AN24">
        <v>0</v>
      </c>
      <c r="AO24">
        <v>0</v>
      </c>
      <c r="AP24">
        <v>3.31</v>
      </c>
      <c r="AQ24">
        <v>29.9</v>
      </c>
      <c r="AR24">
        <v>34.99</v>
      </c>
      <c r="AS24">
        <v>4.3899999999999997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1718.8600000000001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302.66000000000003</v>
      </c>
      <c r="L25">
        <v>247.78</v>
      </c>
      <c r="M25">
        <v>88.36</v>
      </c>
      <c r="N25">
        <v>114.06</v>
      </c>
      <c r="O25">
        <v>119.4</v>
      </c>
      <c r="P25">
        <v>128.21</v>
      </c>
      <c r="Q25">
        <v>14.88</v>
      </c>
      <c r="R25">
        <v>15.25</v>
      </c>
      <c r="S25">
        <v>19.25</v>
      </c>
      <c r="T25">
        <v>0</v>
      </c>
      <c r="U25">
        <v>264.70999999999998</v>
      </c>
      <c r="V25">
        <v>15.02</v>
      </c>
      <c r="W25">
        <v>43.43</v>
      </c>
      <c r="X25">
        <v>94.95</v>
      </c>
      <c r="Y25">
        <v>0</v>
      </c>
      <c r="Z25">
        <v>1.06</v>
      </c>
      <c r="AA25">
        <v>0</v>
      </c>
      <c r="AB25">
        <v>1.8</v>
      </c>
      <c r="AC25">
        <v>0</v>
      </c>
      <c r="AD25">
        <v>8.77</v>
      </c>
      <c r="AE25">
        <v>13.56</v>
      </c>
      <c r="AF25">
        <v>8.52</v>
      </c>
      <c r="AG25">
        <v>41.23</v>
      </c>
      <c r="AH25">
        <v>89.86</v>
      </c>
      <c r="AI25">
        <v>0</v>
      </c>
      <c r="AJ25">
        <v>0</v>
      </c>
      <c r="AK25">
        <v>51.31</v>
      </c>
      <c r="AL25">
        <v>1.34</v>
      </c>
      <c r="AM25">
        <v>0</v>
      </c>
      <c r="AN25">
        <v>0</v>
      </c>
      <c r="AO25">
        <v>0</v>
      </c>
      <c r="AP25">
        <v>9.84</v>
      </c>
      <c r="AQ25">
        <v>29.9</v>
      </c>
      <c r="AR25">
        <v>3.18</v>
      </c>
      <c r="AS25">
        <v>4.3899999999999997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1751.93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331.47</v>
      </c>
      <c r="L26">
        <v>247.78</v>
      </c>
      <c r="M26">
        <v>88.36</v>
      </c>
      <c r="N26">
        <v>114.06</v>
      </c>
      <c r="O26">
        <v>119.4</v>
      </c>
      <c r="P26">
        <v>128.21</v>
      </c>
      <c r="Q26">
        <v>14.88</v>
      </c>
      <c r="R26">
        <v>15.25</v>
      </c>
      <c r="S26">
        <v>19.25</v>
      </c>
      <c r="T26">
        <v>0</v>
      </c>
      <c r="U26">
        <v>264.70999999999998</v>
      </c>
      <c r="V26">
        <v>15.02</v>
      </c>
      <c r="W26">
        <v>43.43</v>
      </c>
      <c r="X26">
        <v>94.95</v>
      </c>
      <c r="Y26">
        <v>0</v>
      </c>
      <c r="Z26">
        <v>6.26</v>
      </c>
      <c r="AA26">
        <v>0</v>
      </c>
      <c r="AB26">
        <v>1.8</v>
      </c>
      <c r="AC26">
        <v>9.3000000000000007</v>
      </c>
      <c r="AD26">
        <v>17.55</v>
      </c>
      <c r="AE26">
        <v>13.56</v>
      </c>
      <c r="AF26">
        <v>8.52</v>
      </c>
      <c r="AG26">
        <v>41.23</v>
      </c>
      <c r="AH26">
        <v>112.32</v>
      </c>
      <c r="AI26">
        <v>0</v>
      </c>
      <c r="AJ26">
        <v>0</v>
      </c>
      <c r="AK26">
        <v>51.31</v>
      </c>
      <c r="AL26">
        <v>1.34</v>
      </c>
      <c r="AM26">
        <v>0</v>
      </c>
      <c r="AN26">
        <v>0</v>
      </c>
      <c r="AO26">
        <v>0</v>
      </c>
      <c r="AP26">
        <v>3.31</v>
      </c>
      <c r="AQ26">
        <v>44.84</v>
      </c>
      <c r="AR26">
        <v>1.38</v>
      </c>
      <c r="AS26">
        <v>4.3899999999999997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1833.09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293.06</v>
      </c>
      <c r="L27">
        <v>253.55</v>
      </c>
      <c r="M27">
        <v>88.36</v>
      </c>
      <c r="N27">
        <v>114.06</v>
      </c>
      <c r="O27">
        <v>119.4</v>
      </c>
      <c r="P27">
        <v>128.21</v>
      </c>
      <c r="Q27">
        <v>17.010000000000002</v>
      </c>
      <c r="R27">
        <v>17.54</v>
      </c>
      <c r="S27">
        <v>21.84</v>
      </c>
      <c r="T27">
        <v>0</v>
      </c>
      <c r="U27">
        <v>264.70999999999998</v>
      </c>
      <c r="V27">
        <v>17.100000000000001</v>
      </c>
      <c r="W27">
        <v>43.43</v>
      </c>
      <c r="X27">
        <v>94.95</v>
      </c>
      <c r="Y27">
        <v>0</v>
      </c>
      <c r="Z27">
        <v>6.26</v>
      </c>
      <c r="AA27">
        <v>0</v>
      </c>
      <c r="AB27">
        <v>3.84</v>
      </c>
      <c r="AC27">
        <v>18.59</v>
      </c>
      <c r="AD27">
        <v>26.31</v>
      </c>
      <c r="AE27">
        <v>31.65</v>
      </c>
      <c r="AF27">
        <v>8.52</v>
      </c>
      <c r="AG27">
        <v>41.23</v>
      </c>
      <c r="AH27">
        <v>112.32</v>
      </c>
      <c r="AI27">
        <v>3.67</v>
      </c>
      <c r="AJ27">
        <v>0</v>
      </c>
      <c r="AK27">
        <v>51.31</v>
      </c>
      <c r="AL27">
        <v>13.4</v>
      </c>
      <c r="AM27">
        <v>0</v>
      </c>
      <c r="AN27">
        <v>0</v>
      </c>
      <c r="AO27">
        <v>0</v>
      </c>
      <c r="AP27">
        <v>3.31</v>
      </c>
      <c r="AQ27">
        <v>59.78</v>
      </c>
      <c r="AR27">
        <v>1.38</v>
      </c>
      <c r="AS27">
        <v>4.3899999999999997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1878.39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293.06</v>
      </c>
      <c r="L28">
        <v>253.55</v>
      </c>
      <c r="M28">
        <v>88.36</v>
      </c>
      <c r="N28">
        <v>114.06</v>
      </c>
      <c r="O28">
        <v>119.4</v>
      </c>
      <c r="P28">
        <v>128.21</v>
      </c>
      <c r="Q28">
        <v>17.010000000000002</v>
      </c>
      <c r="R28">
        <v>17.54</v>
      </c>
      <c r="S28">
        <v>21.84</v>
      </c>
      <c r="T28">
        <v>0</v>
      </c>
      <c r="U28">
        <v>264.70999999999998</v>
      </c>
      <c r="V28">
        <v>19.98</v>
      </c>
      <c r="W28">
        <v>43.43</v>
      </c>
      <c r="X28">
        <v>94.95</v>
      </c>
      <c r="Y28">
        <v>0</v>
      </c>
      <c r="Z28">
        <v>12.52</v>
      </c>
      <c r="AA28">
        <v>0</v>
      </c>
      <c r="AB28">
        <v>25.3</v>
      </c>
      <c r="AC28">
        <v>27.91</v>
      </c>
      <c r="AD28">
        <v>35.1</v>
      </c>
      <c r="AE28">
        <v>47.47</v>
      </c>
      <c r="AF28">
        <v>18.940000000000001</v>
      </c>
      <c r="AG28">
        <v>41.23</v>
      </c>
      <c r="AH28">
        <v>112.32</v>
      </c>
      <c r="AI28">
        <v>15.89</v>
      </c>
      <c r="AJ28">
        <v>0</v>
      </c>
      <c r="AK28">
        <v>51.31</v>
      </c>
      <c r="AL28">
        <v>53.56</v>
      </c>
      <c r="AM28">
        <v>5.0599999999999996</v>
      </c>
      <c r="AN28">
        <v>0</v>
      </c>
      <c r="AO28">
        <v>0</v>
      </c>
      <c r="AP28">
        <v>3.31</v>
      </c>
      <c r="AQ28">
        <v>59.78</v>
      </c>
      <c r="AR28">
        <v>1.38</v>
      </c>
      <c r="AS28">
        <v>4.3899999999999997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2010.7800000000002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321.87</v>
      </c>
      <c r="L29">
        <v>253.55</v>
      </c>
      <c r="M29">
        <v>88.36</v>
      </c>
      <c r="N29">
        <v>114.06</v>
      </c>
      <c r="O29">
        <v>119.4</v>
      </c>
      <c r="P29">
        <v>128.21</v>
      </c>
      <c r="Q29">
        <v>17.010000000000002</v>
      </c>
      <c r="R29">
        <v>20.22</v>
      </c>
      <c r="S29">
        <v>21.84</v>
      </c>
      <c r="T29">
        <v>0</v>
      </c>
      <c r="U29">
        <v>278.20999999999998</v>
      </c>
      <c r="V29">
        <v>19.98</v>
      </c>
      <c r="W29">
        <v>43.43</v>
      </c>
      <c r="X29">
        <v>94.95</v>
      </c>
      <c r="Y29">
        <v>0</v>
      </c>
      <c r="Z29">
        <v>12.52</v>
      </c>
      <c r="AA29">
        <v>11.38</v>
      </c>
      <c r="AB29">
        <v>25.3</v>
      </c>
      <c r="AC29">
        <v>27.91</v>
      </c>
      <c r="AD29">
        <v>35.1</v>
      </c>
      <c r="AE29">
        <v>47.47</v>
      </c>
      <c r="AF29">
        <v>18.940000000000001</v>
      </c>
      <c r="AG29">
        <v>41.23</v>
      </c>
      <c r="AH29">
        <v>134.78</v>
      </c>
      <c r="AI29">
        <v>15.89</v>
      </c>
      <c r="AJ29">
        <v>0</v>
      </c>
      <c r="AK29">
        <v>51.31</v>
      </c>
      <c r="AL29">
        <v>53.56</v>
      </c>
      <c r="AM29">
        <v>10.119999999999999</v>
      </c>
      <c r="AN29">
        <v>0</v>
      </c>
      <c r="AO29">
        <v>0</v>
      </c>
      <c r="AP29">
        <v>3.31</v>
      </c>
      <c r="AQ29">
        <v>59.78</v>
      </c>
      <c r="AR29">
        <v>1.38</v>
      </c>
      <c r="AS29">
        <v>4.3899999999999997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2094.67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374.69</v>
      </c>
      <c r="L30">
        <v>299.64</v>
      </c>
      <c r="M30">
        <v>88.36</v>
      </c>
      <c r="N30">
        <v>114.06</v>
      </c>
      <c r="O30">
        <v>119.4</v>
      </c>
      <c r="P30">
        <v>128.21</v>
      </c>
      <c r="Q30">
        <v>18.95</v>
      </c>
      <c r="R30">
        <v>20.350000000000001</v>
      </c>
      <c r="S30">
        <v>24.52</v>
      </c>
      <c r="T30">
        <v>0</v>
      </c>
      <c r="U30">
        <v>292.56</v>
      </c>
      <c r="V30">
        <v>19.98</v>
      </c>
      <c r="W30">
        <v>43.43</v>
      </c>
      <c r="X30">
        <v>94.95</v>
      </c>
      <c r="Y30">
        <v>0</v>
      </c>
      <c r="Z30">
        <v>12.52</v>
      </c>
      <c r="AA30">
        <v>26.94</v>
      </c>
      <c r="AB30">
        <v>25.3</v>
      </c>
      <c r="AC30">
        <v>27.91</v>
      </c>
      <c r="AD30">
        <v>35.1</v>
      </c>
      <c r="AE30">
        <v>47.47</v>
      </c>
      <c r="AF30">
        <v>18.940000000000001</v>
      </c>
      <c r="AG30">
        <v>41.23</v>
      </c>
      <c r="AH30">
        <v>134.78</v>
      </c>
      <c r="AI30">
        <v>15.89</v>
      </c>
      <c r="AJ30">
        <v>0</v>
      </c>
      <c r="AK30">
        <v>51.31</v>
      </c>
      <c r="AL30">
        <v>53.56</v>
      </c>
      <c r="AM30">
        <v>10.119999999999999</v>
      </c>
      <c r="AN30">
        <v>0</v>
      </c>
      <c r="AO30">
        <v>0</v>
      </c>
      <c r="AP30">
        <v>3.31</v>
      </c>
      <c r="AQ30">
        <v>59.78</v>
      </c>
      <c r="AR30">
        <v>1.38</v>
      </c>
      <c r="AS30">
        <v>4.3899999999999997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2228.2400000000002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461.13</v>
      </c>
      <c r="L31">
        <v>347.66</v>
      </c>
      <c r="M31">
        <v>88.36</v>
      </c>
      <c r="N31">
        <v>114.06</v>
      </c>
      <c r="O31">
        <v>119.4</v>
      </c>
      <c r="P31">
        <v>128.21</v>
      </c>
      <c r="Q31">
        <v>19.75</v>
      </c>
      <c r="R31">
        <v>20.350000000000001</v>
      </c>
      <c r="S31">
        <v>25.34</v>
      </c>
      <c r="T31">
        <v>0</v>
      </c>
      <c r="U31">
        <v>301.61</v>
      </c>
      <c r="V31">
        <v>19.98</v>
      </c>
      <c r="W31">
        <v>43.43</v>
      </c>
      <c r="X31">
        <v>94.95</v>
      </c>
      <c r="Y31">
        <v>0</v>
      </c>
      <c r="Z31">
        <v>12.52</v>
      </c>
      <c r="AA31">
        <v>26.94</v>
      </c>
      <c r="AB31">
        <v>25.3</v>
      </c>
      <c r="AC31">
        <v>27.91</v>
      </c>
      <c r="AD31">
        <v>35.1</v>
      </c>
      <c r="AE31">
        <v>47.47</v>
      </c>
      <c r="AF31">
        <v>18.940000000000001</v>
      </c>
      <c r="AG31">
        <v>41.23</v>
      </c>
      <c r="AH31">
        <v>134.78</v>
      </c>
      <c r="AI31">
        <v>15.89</v>
      </c>
      <c r="AJ31">
        <v>0</v>
      </c>
      <c r="AK31">
        <v>51.31</v>
      </c>
      <c r="AL31">
        <v>53.56</v>
      </c>
      <c r="AM31">
        <v>10.119999999999999</v>
      </c>
      <c r="AN31">
        <v>0</v>
      </c>
      <c r="AO31">
        <v>0</v>
      </c>
      <c r="AP31">
        <v>3.31</v>
      </c>
      <c r="AQ31">
        <v>59.78</v>
      </c>
      <c r="AR31">
        <v>1.38</v>
      </c>
      <c r="AS31">
        <v>4.3899999999999997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2373.37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537.96</v>
      </c>
      <c r="L32">
        <v>395.66</v>
      </c>
      <c r="M32">
        <v>88.36</v>
      </c>
      <c r="N32">
        <v>114.06</v>
      </c>
      <c r="O32">
        <v>119.4</v>
      </c>
      <c r="P32">
        <v>128.21</v>
      </c>
      <c r="Q32">
        <v>19.75</v>
      </c>
      <c r="R32">
        <v>20.350000000000001</v>
      </c>
      <c r="S32">
        <v>25.34</v>
      </c>
      <c r="T32">
        <v>0</v>
      </c>
      <c r="U32">
        <v>309.72000000000003</v>
      </c>
      <c r="V32">
        <v>19.98</v>
      </c>
      <c r="W32">
        <v>43.43</v>
      </c>
      <c r="X32">
        <v>94.95</v>
      </c>
      <c r="Y32">
        <v>0</v>
      </c>
      <c r="Z32">
        <v>6.26</v>
      </c>
      <c r="AA32">
        <v>26.94</v>
      </c>
      <c r="AB32">
        <v>25.3</v>
      </c>
      <c r="AC32">
        <v>27.91</v>
      </c>
      <c r="AD32">
        <v>35.1</v>
      </c>
      <c r="AE32">
        <v>47.47</v>
      </c>
      <c r="AF32">
        <v>18.940000000000001</v>
      </c>
      <c r="AG32">
        <v>41.23</v>
      </c>
      <c r="AH32">
        <v>134.78</v>
      </c>
      <c r="AI32">
        <v>15.89</v>
      </c>
      <c r="AJ32">
        <v>0</v>
      </c>
      <c r="AK32">
        <v>51.31</v>
      </c>
      <c r="AL32">
        <v>12.27</v>
      </c>
      <c r="AM32">
        <v>5.0599999999999996</v>
      </c>
      <c r="AN32">
        <v>0</v>
      </c>
      <c r="AO32">
        <v>0</v>
      </c>
      <c r="AP32">
        <v>3.31</v>
      </c>
      <c r="AQ32">
        <v>59.78</v>
      </c>
      <c r="AR32">
        <v>3.18</v>
      </c>
      <c r="AS32">
        <v>4.3899999999999997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2455.5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623.59</v>
      </c>
      <c r="L33">
        <v>418.71</v>
      </c>
      <c r="M33">
        <v>88.36</v>
      </c>
      <c r="N33">
        <v>114.06</v>
      </c>
      <c r="O33">
        <v>119.4</v>
      </c>
      <c r="P33">
        <v>128.21</v>
      </c>
      <c r="Q33">
        <v>19.75</v>
      </c>
      <c r="R33">
        <v>20.350000000000001</v>
      </c>
      <c r="S33">
        <v>25.34</v>
      </c>
      <c r="T33">
        <v>0</v>
      </c>
      <c r="U33">
        <v>320.52</v>
      </c>
      <c r="V33">
        <v>19.98</v>
      </c>
      <c r="W33">
        <v>43.43</v>
      </c>
      <c r="X33">
        <v>94.95</v>
      </c>
      <c r="Y33">
        <v>0</v>
      </c>
      <c r="Z33">
        <v>6.26</v>
      </c>
      <c r="AA33">
        <v>26.94</v>
      </c>
      <c r="AB33">
        <v>25.3</v>
      </c>
      <c r="AC33">
        <v>18.61</v>
      </c>
      <c r="AD33">
        <v>26.31</v>
      </c>
      <c r="AE33">
        <v>31.65</v>
      </c>
      <c r="AF33">
        <v>8.52</v>
      </c>
      <c r="AG33">
        <v>41.23</v>
      </c>
      <c r="AH33">
        <v>134.78</v>
      </c>
      <c r="AI33">
        <v>15.89</v>
      </c>
      <c r="AJ33">
        <v>0</v>
      </c>
      <c r="AK33">
        <v>51.31</v>
      </c>
      <c r="AL33">
        <v>1.34</v>
      </c>
      <c r="AM33">
        <v>0</v>
      </c>
      <c r="AN33">
        <v>0</v>
      </c>
      <c r="AO33">
        <v>0</v>
      </c>
      <c r="AP33">
        <v>3.31</v>
      </c>
      <c r="AQ33">
        <v>59.78</v>
      </c>
      <c r="AR33">
        <v>34.99</v>
      </c>
      <c r="AS33">
        <v>4.3899999999999997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2546.4700000000003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652.03</v>
      </c>
      <c r="L34">
        <v>419.69</v>
      </c>
      <c r="M34">
        <v>88.36</v>
      </c>
      <c r="N34">
        <v>114.06</v>
      </c>
      <c r="O34">
        <v>119.4</v>
      </c>
      <c r="P34">
        <v>128.21</v>
      </c>
      <c r="Q34">
        <v>19.75</v>
      </c>
      <c r="R34">
        <v>20.350000000000001</v>
      </c>
      <c r="S34">
        <v>25.34</v>
      </c>
      <c r="T34">
        <v>0</v>
      </c>
      <c r="U34">
        <v>328.63</v>
      </c>
      <c r="V34">
        <v>19.98</v>
      </c>
      <c r="W34">
        <v>43.43</v>
      </c>
      <c r="X34">
        <v>94.95</v>
      </c>
      <c r="Y34">
        <v>0</v>
      </c>
      <c r="Z34">
        <v>6.26</v>
      </c>
      <c r="AA34">
        <v>26.94</v>
      </c>
      <c r="AB34">
        <v>12.65</v>
      </c>
      <c r="AC34">
        <v>9.31</v>
      </c>
      <c r="AD34">
        <v>17.55</v>
      </c>
      <c r="AE34">
        <v>13.56</v>
      </c>
      <c r="AF34">
        <v>8.52</v>
      </c>
      <c r="AG34">
        <v>41.23</v>
      </c>
      <c r="AH34">
        <v>112.32</v>
      </c>
      <c r="AI34">
        <v>3.42</v>
      </c>
      <c r="AJ34">
        <v>0</v>
      </c>
      <c r="AK34">
        <v>51.31</v>
      </c>
      <c r="AL34">
        <v>1.34</v>
      </c>
      <c r="AM34">
        <v>0</v>
      </c>
      <c r="AN34">
        <v>0</v>
      </c>
      <c r="AO34">
        <v>0</v>
      </c>
      <c r="AP34">
        <v>3.31</v>
      </c>
      <c r="AQ34">
        <v>59.78</v>
      </c>
      <c r="AR34">
        <v>34.99</v>
      </c>
      <c r="AS34">
        <v>4.3899999999999997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2500.2700000000004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652.03</v>
      </c>
      <c r="L35">
        <v>419.69</v>
      </c>
      <c r="M35">
        <v>88.36</v>
      </c>
      <c r="N35">
        <v>114.06</v>
      </c>
      <c r="O35">
        <v>119.4</v>
      </c>
      <c r="P35">
        <v>128.21</v>
      </c>
      <c r="Q35">
        <v>19.75</v>
      </c>
      <c r="R35">
        <v>20.350000000000001</v>
      </c>
      <c r="S35">
        <v>25.34</v>
      </c>
      <c r="T35">
        <v>0</v>
      </c>
      <c r="U35">
        <v>334.17</v>
      </c>
      <c r="V35">
        <v>19.98</v>
      </c>
      <c r="W35">
        <v>43.43</v>
      </c>
      <c r="X35">
        <v>94.95</v>
      </c>
      <c r="Y35">
        <v>0</v>
      </c>
      <c r="Z35">
        <v>6.26</v>
      </c>
      <c r="AA35">
        <v>11.76</v>
      </c>
      <c r="AB35">
        <v>1.8</v>
      </c>
      <c r="AC35">
        <v>0</v>
      </c>
      <c r="AD35">
        <v>8.77</v>
      </c>
      <c r="AE35">
        <v>13.56</v>
      </c>
      <c r="AF35">
        <v>8.52</v>
      </c>
      <c r="AG35">
        <v>41.23</v>
      </c>
      <c r="AH35">
        <v>89.86</v>
      </c>
      <c r="AI35">
        <v>0</v>
      </c>
      <c r="AJ35">
        <v>0</v>
      </c>
      <c r="AK35">
        <v>51.31</v>
      </c>
      <c r="AL35">
        <v>1.34</v>
      </c>
      <c r="AM35">
        <v>0</v>
      </c>
      <c r="AN35">
        <v>0</v>
      </c>
      <c r="AO35">
        <v>0</v>
      </c>
      <c r="AP35">
        <v>3.31</v>
      </c>
      <c r="AQ35">
        <v>59.78</v>
      </c>
      <c r="AR35">
        <v>3.18</v>
      </c>
      <c r="AS35">
        <v>4.3899999999999997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2404.0000000000005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595.22</v>
      </c>
      <c r="L36">
        <v>419.69</v>
      </c>
      <c r="M36">
        <v>88.36</v>
      </c>
      <c r="N36">
        <v>114.06</v>
      </c>
      <c r="O36">
        <v>119.4</v>
      </c>
      <c r="P36">
        <v>128.21</v>
      </c>
      <c r="Q36">
        <v>19.75</v>
      </c>
      <c r="R36">
        <v>20.350000000000001</v>
      </c>
      <c r="S36">
        <v>25.34</v>
      </c>
      <c r="T36">
        <v>0</v>
      </c>
      <c r="U36">
        <v>335.16</v>
      </c>
      <c r="V36">
        <v>19.98</v>
      </c>
      <c r="W36">
        <v>43.43</v>
      </c>
      <c r="X36">
        <v>94.95</v>
      </c>
      <c r="Y36">
        <v>0</v>
      </c>
      <c r="Z36">
        <v>1.06</v>
      </c>
      <c r="AA36">
        <v>11.76</v>
      </c>
      <c r="AB36">
        <v>1.8</v>
      </c>
      <c r="AC36">
        <v>0</v>
      </c>
      <c r="AD36">
        <v>0</v>
      </c>
      <c r="AE36">
        <v>13.56</v>
      </c>
      <c r="AF36">
        <v>8.52</v>
      </c>
      <c r="AG36">
        <v>41.23</v>
      </c>
      <c r="AH36">
        <v>67.39</v>
      </c>
      <c r="AI36">
        <v>0</v>
      </c>
      <c r="AJ36">
        <v>0</v>
      </c>
      <c r="AK36">
        <v>51.31</v>
      </c>
      <c r="AL36">
        <v>1.34</v>
      </c>
      <c r="AM36">
        <v>0</v>
      </c>
      <c r="AN36">
        <v>0</v>
      </c>
      <c r="AO36">
        <v>0</v>
      </c>
      <c r="AP36">
        <v>3.31</v>
      </c>
      <c r="AQ36">
        <v>44.84</v>
      </c>
      <c r="AR36">
        <v>1.38</v>
      </c>
      <c r="AS36">
        <v>4.3899999999999997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576.01</v>
      </c>
      <c r="L37">
        <v>419.69</v>
      </c>
      <c r="M37">
        <v>88.36</v>
      </c>
      <c r="N37">
        <v>114.06</v>
      </c>
      <c r="O37">
        <v>119.4</v>
      </c>
      <c r="P37">
        <v>128.21</v>
      </c>
      <c r="Q37">
        <v>19.75</v>
      </c>
      <c r="R37">
        <v>20.350000000000001</v>
      </c>
      <c r="S37">
        <v>25.34</v>
      </c>
      <c r="T37">
        <v>0</v>
      </c>
      <c r="U37">
        <v>335.16</v>
      </c>
      <c r="V37">
        <v>19.98</v>
      </c>
      <c r="W37">
        <v>43.43</v>
      </c>
      <c r="X37">
        <v>94.95</v>
      </c>
      <c r="Y37">
        <v>0</v>
      </c>
      <c r="Z37">
        <v>0</v>
      </c>
      <c r="AA37">
        <v>0</v>
      </c>
      <c r="AB37">
        <v>1.8</v>
      </c>
      <c r="AC37">
        <v>0</v>
      </c>
      <c r="AD37">
        <v>0</v>
      </c>
      <c r="AE37">
        <v>13.56</v>
      </c>
      <c r="AF37">
        <v>8.52</v>
      </c>
      <c r="AG37">
        <v>41.23</v>
      </c>
      <c r="AH37">
        <v>44.93</v>
      </c>
      <c r="AI37">
        <v>0</v>
      </c>
      <c r="AJ37">
        <v>0</v>
      </c>
      <c r="AK37">
        <v>51.31</v>
      </c>
      <c r="AL37">
        <v>1.34</v>
      </c>
      <c r="AM37">
        <v>0</v>
      </c>
      <c r="AN37">
        <v>0</v>
      </c>
      <c r="AO37">
        <v>0</v>
      </c>
      <c r="AP37">
        <v>3.31</v>
      </c>
      <c r="AQ37">
        <v>29.9</v>
      </c>
      <c r="AR37">
        <v>1.38</v>
      </c>
      <c r="AS37">
        <v>4.3899999999999997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2225.5699999999997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537.59</v>
      </c>
      <c r="L38">
        <v>419.69</v>
      </c>
      <c r="M38">
        <v>88.36</v>
      </c>
      <c r="N38">
        <v>114.06</v>
      </c>
      <c r="O38">
        <v>119.4</v>
      </c>
      <c r="P38">
        <v>128.21</v>
      </c>
      <c r="Q38">
        <v>17.61</v>
      </c>
      <c r="R38">
        <v>18.07</v>
      </c>
      <c r="S38">
        <v>22.75</v>
      </c>
      <c r="T38">
        <v>0</v>
      </c>
      <c r="U38">
        <v>335.16</v>
      </c>
      <c r="V38">
        <v>19.98</v>
      </c>
      <c r="W38">
        <v>43.43</v>
      </c>
      <c r="X38">
        <v>94.95</v>
      </c>
      <c r="Y38">
        <v>0</v>
      </c>
      <c r="Z38">
        <v>0</v>
      </c>
      <c r="AA38">
        <v>0</v>
      </c>
      <c r="AB38">
        <v>1.8</v>
      </c>
      <c r="AC38">
        <v>0</v>
      </c>
      <c r="AD38">
        <v>0</v>
      </c>
      <c r="AE38">
        <v>13.56</v>
      </c>
      <c r="AF38">
        <v>8.52</v>
      </c>
      <c r="AG38">
        <v>41.23</v>
      </c>
      <c r="AH38">
        <v>22.46</v>
      </c>
      <c r="AI38">
        <v>0</v>
      </c>
      <c r="AJ38">
        <v>0</v>
      </c>
      <c r="AK38">
        <v>51.31</v>
      </c>
      <c r="AL38">
        <v>1.34</v>
      </c>
      <c r="AM38">
        <v>0</v>
      </c>
      <c r="AN38">
        <v>0</v>
      </c>
      <c r="AO38">
        <v>0</v>
      </c>
      <c r="AP38">
        <v>3.31</v>
      </c>
      <c r="AQ38">
        <v>14.94</v>
      </c>
      <c r="AR38">
        <v>1.38</v>
      </c>
      <c r="AS38">
        <v>4.3899999999999997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2142.71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513.58000000000004</v>
      </c>
      <c r="L39">
        <v>398.57</v>
      </c>
      <c r="M39">
        <v>88.36</v>
      </c>
      <c r="N39">
        <v>114.06</v>
      </c>
      <c r="O39">
        <v>119.4</v>
      </c>
      <c r="P39">
        <v>128.21</v>
      </c>
      <c r="Q39">
        <v>17.61</v>
      </c>
      <c r="R39">
        <v>18.07</v>
      </c>
      <c r="S39">
        <v>22.75</v>
      </c>
      <c r="T39">
        <v>0</v>
      </c>
      <c r="U39">
        <v>335.16</v>
      </c>
      <c r="V39">
        <v>19.98</v>
      </c>
      <c r="W39">
        <v>43.43</v>
      </c>
      <c r="X39">
        <v>94.95</v>
      </c>
      <c r="Y39">
        <v>0</v>
      </c>
      <c r="Z39">
        <v>0</v>
      </c>
      <c r="AA39">
        <v>0</v>
      </c>
      <c r="AB39">
        <v>1.8</v>
      </c>
      <c r="AC39">
        <v>0</v>
      </c>
      <c r="AD39">
        <v>0</v>
      </c>
      <c r="AE39">
        <v>13.56</v>
      </c>
      <c r="AF39">
        <v>8.52</v>
      </c>
      <c r="AG39">
        <v>41.23</v>
      </c>
      <c r="AH39">
        <v>0</v>
      </c>
      <c r="AI39">
        <v>0</v>
      </c>
      <c r="AJ39">
        <v>0</v>
      </c>
      <c r="AK39">
        <v>51.31</v>
      </c>
      <c r="AL39">
        <v>1.34</v>
      </c>
      <c r="AM39">
        <v>0</v>
      </c>
      <c r="AN39">
        <v>0</v>
      </c>
      <c r="AO39">
        <v>0</v>
      </c>
      <c r="AP39">
        <v>3.31</v>
      </c>
      <c r="AQ39">
        <v>0</v>
      </c>
      <c r="AR39">
        <v>1.38</v>
      </c>
      <c r="AS39">
        <v>4.3899999999999997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2060.1800000000003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494.38</v>
      </c>
      <c r="L40">
        <v>398.57</v>
      </c>
      <c r="M40">
        <v>88.36</v>
      </c>
      <c r="N40">
        <v>114.06</v>
      </c>
      <c r="O40">
        <v>119.4</v>
      </c>
      <c r="P40">
        <v>128.21</v>
      </c>
      <c r="Q40">
        <v>17.61</v>
      </c>
      <c r="R40">
        <v>18.07</v>
      </c>
      <c r="S40">
        <v>22.75</v>
      </c>
      <c r="T40">
        <v>0</v>
      </c>
      <c r="U40">
        <v>335.16</v>
      </c>
      <c r="V40">
        <v>19.98</v>
      </c>
      <c r="W40">
        <v>43.43</v>
      </c>
      <c r="X40">
        <v>94.95</v>
      </c>
      <c r="Y40">
        <v>0</v>
      </c>
      <c r="Z40">
        <v>0</v>
      </c>
      <c r="AA40">
        <v>0</v>
      </c>
      <c r="AB40">
        <v>1.8</v>
      </c>
      <c r="AC40">
        <v>0</v>
      </c>
      <c r="AD40">
        <v>0</v>
      </c>
      <c r="AE40">
        <v>13.56</v>
      </c>
      <c r="AF40">
        <v>8.52</v>
      </c>
      <c r="AG40">
        <v>41.23</v>
      </c>
      <c r="AH40">
        <v>0</v>
      </c>
      <c r="AI40">
        <v>0</v>
      </c>
      <c r="AJ40">
        <v>0</v>
      </c>
      <c r="AK40">
        <v>51.31</v>
      </c>
      <c r="AL40">
        <v>1.34</v>
      </c>
      <c r="AM40">
        <v>0</v>
      </c>
      <c r="AN40">
        <v>0</v>
      </c>
      <c r="AO40">
        <v>0</v>
      </c>
      <c r="AP40">
        <v>3.31</v>
      </c>
      <c r="AQ40">
        <v>0</v>
      </c>
      <c r="AR40">
        <v>1.38</v>
      </c>
      <c r="AS40">
        <v>4.3899999999999997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2040.9800000000002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494.38</v>
      </c>
      <c r="L41">
        <v>398.57</v>
      </c>
      <c r="M41">
        <v>88.36</v>
      </c>
      <c r="N41">
        <v>114.06</v>
      </c>
      <c r="O41">
        <v>119.4</v>
      </c>
      <c r="P41">
        <v>128.21</v>
      </c>
      <c r="Q41">
        <v>17.61</v>
      </c>
      <c r="R41">
        <v>18.07</v>
      </c>
      <c r="S41">
        <v>22.75</v>
      </c>
      <c r="T41">
        <v>0</v>
      </c>
      <c r="U41">
        <v>335.16</v>
      </c>
      <c r="V41">
        <v>19.98</v>
      </c>
      <c r="W41">
        <v>43.43</v>
      </c>
      <c r="X41">
        <v>94.95</v>
      </c>
      <c r="Y41">
        <v>0</v>
      </c>
      <c r="Z41">
        <v>0</v>
      </c>
      <c r="AA41">
        <v>0</v>
      </c>
      <c r="AB41">
        <v>1.8</v>
      </c>
      <c r="AC41">
        <v>0</v>
      </c>
      <c r="AD41">
        <v>0</v>
      </c>
      <c r="AE41">
        <v>13.56</v>
      </c>
      <c r="AF41">
        <v>8.52</v>
      </c>
      <c r="AG41">
        <v>41.23</v>
      </c>
      <c r="AH41">
        <v>0</v>
      </c>
      <c r="AI41">
        <v>0</v>
      </c>
      <c r="AJ41">
        <v>0</v>
      </c>
      <c r="AK41">
        <v>51.31</v>
      </c>
      <c r="AL41">
        <v>1.34</v>
      </c>
      <c r="AM41">
        <v>0</v>
      </c>
      <c r="AN41">
        <v>0</v>
      </c>
      <c r="AO41">
        <v>0</v>
      </c>
      <c r="AP41">
        <v>3.31</v>
      </c>
      <c r="AQ41">
        <v>0</v>
      </c>
      <c r="AR41">
        <v>3.18</v>
      </c>
      <c r="AS41">
        <v>18.079999999999998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2056.4699999999998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494.38</v>
      </c>
      <c r="L42">
        <v>398.57</v>
      </c>
      <c r="M42">
        <v>88.36</v>
      </c>
      <c r="N42">
        <v>114.06</v>
      </c>
      <c r="O42">
        <v>119.4</v>
      </c>
      <c r="P42">
        <v>128.21</v>
      </c>
      <c r="Q42">
        <v>17.61</v>
      </c>
      <c r="R42">
        <v>18.07</v>
      </c>
      <c r="S42">
        <v>22.75</v>
      </c>
      <c r="T42">
        <v>0</v>
      </c>
      <c r="U42">
        <v>335.16</v>
      </c>
      <c r="V42">
        <v>19.98</v>
      </c>
      <c r="W42">
        <v>43.43</v>
      </c>
      <c r="X42">
        <v>94.95</v>
      </c>
      <c r="Y42">
        <v>0</v>
      </c>
      <c r="Z42">
        <v>0</v>
      </c>
      <c r="AA42">
        <v>0</v>
      </c>
      <c r="AB42">
        <v>1.8</v>
      </c>
      <c r="AC42">
        <v>0</v>
      </c>
      <c r="AD42">
        <v>0</v>
      </c>
      <c r="AE42">
        <v>13.56</v>
      </c>
      <c r="AF42">
        <v>8.52</v>
      </c>
      <c r="AG42">
        <v>41.23</v>
      </c>
      <c r="AH42">
        <v>0</v>
      </c>
      <c r="AI42">
        <v>0</v>
      </c>
      <c r="AJ42">
        <v>0</v>
      </c>
      <c r="AK42">
        <v>51.31</v>
      </c>
      <c r="AL42">
        <v>1.34</v>
      </c>
      <c r="AM42">
        <v>0</v>
      </c>
      <c r="AN42">
        <v>0</v>
      </c>
      <c r="AO42">
        <v>0</v>
      </c>
      <c r="AP42">
        <v>3.31</v>
      </c>
      <c r="AQ42">
        <v>0</v>
      </c>
      <c r="AR42">
        <v>34.99</v>
      </c>
      <c r="AS42">
        <v>18.079999999999998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2088.2799999999997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475.53</v>
      </c>
      <c r="L43">
        <v>398.57</v>
      </c>
      <c r="M43">
        <v>88.36</v>
      </c>
      <c r="N43">
        <v>114.06</v>
      </c>
      <c r="O43">
        <v>119.4</v>
      </c>
      <c r="P43">
        <v>128.21</v>
      </c>
      <c r="Q43">
        <v>17.61</v>
      </c>
      <c r="R43">
        <v>18.07</v>
      </c>
      <c r="S43">
        <v>22.75</v>
      </c>
      <c r="T43">
        <v>0</v>
      </c>
      <c r="U43">
        <v>335.16</v>
      </c>
      <c r="V43">
        <v>18.3</v>
      </c>
      <c r="W43">
        <v>43.43</v>
      </c>
      <c r="X43">
        <v>94.95</v>
      </c>
      <c r="Y43">
        <v>0</v>
      </c>
      <c r="Z43">
        <v>0</v>
      </c>
      <c r="AA43">
        <v>0</v>
      </c>
      <c r="AB43">
        <v>1.8</v>
      </c>
      <c r="AC43">
        <v>0</v>
      </c>
      <c r="AD43">
        <v>0</v>
      </c>
      <c r="AE43">
        <v>13.56</v>
      </c>
      <c r="AF43">
        <v>8.52</v>
      </c>
      <c r="AG43">
        <v>41.23</v>
      </c>
      <c r="AH43">
        <v>0</v>
      </c>
      <c r="AI43">
        <v>0</v>
      </c>
      <c r="AJ43">
        <v>0</v>
      </c>
      <c r="AK43">
        <v>51.31</v>
      </c>
      <c r="AL43">
        <v>1.34</v>
      </c>
      <c r="AM43">
        <v>0</v>
      </c>
      <c r="AN43">
        <v>0</v>
      </c>
      <c r="AO43">
        <v>0</v>
      </c>
      <c r="AP43">
        <v>3.31</v>
      </c>
      <c r="AQ43">
        <v>0</v>
      </c>
      <c r="AR43">
        <v>34.99</v>
      </c>
      <c r="AS43">
        <v>18.079999999999998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2067.75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446.72</v>
      </c>
      <c r="L44">
        <v>398.57</v>
      </c>
      <c r="M44">
        <v>88.36</v>
      </c>
      <c r="N44">
        <v>114.06</v>
      </c>
      <c r="O44">
        <v>119.4</v>
      </c>
      <c r="P44">
        <v>128.21</v>
      </c>
      <c r="Q44">
        <v>17.61</v>
      </c>
      <c r="R44">
        <v>18.07</v>
      </c>
      <c r="S44">
        <v>22.75</v>
      </c>
      <c r="T44">
        <v>0</v>
      </c>
      <c r="U44">
        <v>335.16</v>
      </c>
      <c r="V44">
        <v>17.79</v>
      </c>
      <c r="W44">
        <v>43.43</v>
      </c>
      <c r="X44">
        <v>94.95</v>
      </c>
      <c r="Y44">
        <v>0</v>
      </c>
      <c r="Z44">
        <v>0</v>
      </c>
      <c r="AA44">
        <v>0</v>
      </c>
      <c r="AB44">
        <v>1.8</v>
      </c>
      <c r="AC44">
        <v>0</v>
      </c>
      <c r="AD44">
        <v>0</v>
      </c>
      <c r="AE44">
        <v>13.56</v>
      </c>
      <c r="AF44">
        <v>8.52</v>
      </c>
      <c r="AG44">
        <v>41.23</v>
      </c>
      <c r="AH44">
        <v>0</v>
      </c>
      <c r="AI44">
        <v>0</v>
      </c>
      <c r="AJ44">
        <v>0</v>
      </c>
      <c r="AK44">
        <v>51.31</v>
      </c>
      <c r="AL44">
        <v>1.34</v>
      </c>
      <c r="AM44">
        <v>0</v>
      </c>
      <c r="AN44">
        <v>0</v>
      </c>
      <c r="AO44">
        <v>0</v>
      </c>
      <c r="AP44">
        <v>3.31</v>
      </c>
      <c r="AQ44">
        <v>0</v>
      </c>
      <c r="AR44">
        <v>4.7699999999999996</v>
      </c>
      <c r="AS44">
        <v>18.079999999999998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2008.2099999999998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427.51</v>
      </c>
      <c r="L45">
        <v>398.57</v>
      </c>
      <c r="M45">
        <v>88.36</v>
      </c>
      <c r="N45">
        <v>114.06</v>
      </c>
      <c r="O45">
        <v>119.4</v>
      </c>
      <c r="P45">
        <v>128.21</v>
      </c>
      <c r="Q45">
        <v>17.61</v>
      </c>
      <c r="R45">
        <v>18.07</v>
      </c>
      <c r="S45">
        <v>22.75</v>
      </c>
      <c r="T45">
        <v>0</v>
      </c>
      <c r="U45">
        <v>335.16</v>
      </c>
      <c r="V45">
        <v>17.79</v>
      </c>
      <c r="W45">
        <v>43.43</v>
      </c>
      <c r="X45">
        <v>94.95</v>
      </c>
      <c r="Y45">
        <v>0</v>
      </c>
      <c r="Z45">
        <v>0</v>
      </c>
      <c r="AA45">
        <v>0</v>
      </c>
      <c r="AB45">
        <v>1.8</v>
      </c>
      <c r="AC45">
        <v>0</v>
      </c>
      <c r="AD45">
        <v>0</v>
      </c>
      <c r="AE45">
        <v>13.56</v>
      </c>
      <c r="AF45">
        <v>8.52</v>
      </c>
      <c r="AG45">
        <v>41.23</v>
      </c>
      <c r="AH45">
        <v>0</v>
      </c>
      <c r="AI45">
        <v>0</v>
      </c>
      <c r="AJ45">
        <v>0</v>
      </c>
      <c r="AK45">
        <v>51.31</v>
      </c>
      <c r="AL45">
        <v>1.34</v>
      </c>
      <c r="AM45">
        <v>0</v>
      </c>
      <c r="AN45">
        <v>0</v>
      </c>
      <c r="AO45">
        <v>0</v>
      </c>
      <c r="AP45">
        <v>3.31</v>
      </c>
      <c r="AQ45">
        <v>0</v>
      </c>
      <c r="AR45">
        <v>3.18</v>
      </c>
      <c r="AS45">
        <v>18.079999999999998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1987.4099999999999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408.3</v>
      </c>
      <c r="L46">
        <v>398.57</v>
      </c>
      <c r="M46">
        <v>88.36</v>
      </c>
      <c r="N46">
        <v>114.06</v>
      </c>
      <c r="O46">
        <v>119.4</v>
      </c>
      <c r="P46">
        <v>128.21</v>
      </c>
      <c r="Q46">
        <v>17.61</v>
      </c>
      <c r="R46">
        <v>18.07</v>
      </c>
      <c r="S46">
        <v>22.75</v>
      </c>
      <c r="T46">
        <v>0</v>
      </c>
      <c r="U46">
        <v>335.16</v>
      </c>
      <c r="V46">
        <v>17.79</v>
      </c>
      <c r="W46">
        <v>43.43</v>
      </c>
      <c r="X46">
        <v>94.95</v>
      </c>
      <c r="Y46">
        <v>0</v>
      </c>
      <c r="Z46">
        <v>0</v>
      </c>
      <c r="AA46">
        <v>0</v>
      </c>
      <c r="AB46">
        <v>1.8</v>
      </c>
      <c r="AC46">
        <v>0</v>
      </c>
      <c r="AD46">
        <v>0</v>
      </c>
      <c r="AE46">
        <v>13.56</v>
      </c>
      <c r="AF46">
        <v>8.52</v>
      </c>
      <c r="AG46">
        <v>41.23</v>
      </c>
      <c r="AH46">
        <v>0</v>
      </c>
      <c r="AI46">
        <v>0</v>
      </c>
      <c r="AJ46">
        <v>0</v>
      </c>
      <c r="AK46">
        <v>51.31</v>
      </c>
      <c r="AL46">
        <v>1.34</v>
      </c>
      <c r="AM46">
        <v>0</v>
      </c>
      <c r="AN46">
        <v>0</v>
      </c>
      <c r="AO46">
        <v>0</v>
      </c>
      <c r="AP46">
        <v>3.31</v>
      </c>
      <c r="AQ46">
        <v>0</v>
      </c>
      <c r="AR46">
        <v>6.37</v>
      </c>
      <c r="AS46">
        <v>18.079999999999998</v>
      </c>
      <c r="AT46">
        <v>18.55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1970.7299999999996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369.89</v>
      </c>
      <c r="L47">
        <v>374.56</v>
      </c>
      <c r="M47">
        <v>88.36</v>
      </c>
      <c r="N47">
        <v>114.06</v>
      </c>
      <c r="O47">
        <v>119.4</v>
      </c>
      <c r="P47">
        <v>128.21</v>
      </c>
      <c r="Q47">
        <v>14.88</v>
      </c>
      <c r="R47">
        <v>18.07</v>
      </c>
      <c r="S47">
        <v>22.75</v>
      </c>
      <c r="T47">
        <v>0</v>
      </c>
      <c r="U47">
        <v>335.16</v>
      </c>
      <c r="V47">
        <v>17.79</v>
      </c>
      <c r="W47">
        <v>38.159999999999997</v>
      </c>
      <c r="X47">
        <v>94.95</v>
      </c>
      <c r="Y47">
        <v>0</v>
      </c>
      <c r="Z47">
        <v>0</v>
      </c>
      <c r="AA47">
        <v>0</v>
      </c>
      <c r="AB47">
        <v>1.8</v>
      </c>
      <c r="AC47">
        <v>0</v>
      </c>
      <c r="AD47">
        <v>0</v>
      </c>
      <c r="AE47">
        <v>13.56</v>
      </c>
      <c r="AF47">
        <v>8.52</v>
      </c>
      <c r="AG47">
        <v>41.23</v>
      </c>
      <c r="AH47">
        <v>0</v>
      </c>
      <c r="AI47">
        <v>0</v>
      </c>
      <c r="AJ47">
        <v>0</v>
      </c>
      <c r="AK47">
        <v>51.31</v>
      </c>
      <c r="AL47">
        <v>1.34</v>
      </c>
      <c r="AM47">
        <v>0</v>
      </c>
      <c r="AN47">
        <v>0</v>
      </c>
      <c r="AO47">
        <v>0</v>
      </c>
      <c r="AP47">
        <v>3.31</v>
      </c>
      <c r="AQ47">
        <v>0</v>
      </c>
      <c r="AR47">
        <v>6.37</v>
      </c>
      <c r="AS47">
        <v>4.3899999999999997</v>
      </c>
      <c r="AT47">
        <v>19.21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1887.2800000000002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341.08</v>
      </c>
      <c r="L48">
        <v>374.56</v>
      </c>
      <c r="M48">
        <v>88.36</v>
      </c>
      <c r="N48">
        <v>114.06</v>
      </c>
      <c r="O48">
        <v>119.4</v>
      </c>
      <c r="P48">
        <v>128.21</v>
      </c>
      <c r="Q48">
        <v>14.88</v>
      </c>
      <c r="R48">
        <v>18.07</v>
      </c>
      <c r="S48">
        <v>22.75</v>
      </c>
      <c r="T48">
        <v>0</v>
      </c>
      <c r="U48">
        <v>335.16</v>
      </c>
      <c r="V48">
        <v>17.79</v>
      </c>
      <c r="W48">
        <v>38.159999999999997</v>
      </c>
      <c r="X48">
        <v>94.95</v>
      </c>
      <c r="Y48">
        <v>0</v>
      </c>
      <c r="Z48">
        <v>0</v>
      </c>
      <c r="AA48">
        <v>0</v>
      </c>
      <c r="AB48">
        <v>1.8</v>
      </c>
      <c r="AC48">
        <v>0</v>
      </c>
      <c r="AD48">
        <v>0</v>
      </c>
      <c r="AE48">
        <v>13.56</v>
      </c>
      <c r="AF48">
        <v>8.52</v>
      </c>
      <c r="AG48">
        <v>41.23</v>
      </c>
      <c r="AH48">
        <v>0</v>
      </c>
      <c r="AI48">
        <v>0</v>
      </c>
      <c r="AJ48">
        <v>0</v>
      </c>
      <c r="AK48">
        <v>51.31</v>
      </c>
      <c r="AL48">
        <v>1.34</v>
      </c>
      <c r="AM48">
        <v>0</v>
      </c>
      <c r="AN48">
        <v>0</v>
      </c>
      <c r="AO48">
        <v>0</v>
      </c>
      <c r="AP48">
        <v>3.31</v>
      </c>
      <c r="AQ48">
        <v>0</v>
      </c>
      <c r="AR48">
        <v>6.37</v>
      </c>
      <c r="AS48">
        <v>4.3899999999999997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1858.47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293.06</v>
      </c>
      <c r="L49">
        <v>371.53</v>
      </c>
      <c r="M49">
        <v>88.36</v>
      </c>
      <c r="N49">
        <v>114.06</v>
      </c>
      <c r="O49">
        <v>119.4</v>
      </c>
      <c r="P49">
        <v>128.21</v>
      </c>
      <c r="Q49">
        <v>11.53</v>
      </c>
      <c r="R49">
        <v>13.93</v>
      </c>
      <c r="S49">
        <v>17.38</v>
      </c>
      <c r="T49">
        <v>0</v>
      </c>
      <c r="U49">
        <v>335.16</v>
      </c>
      <c r="V49">
        <v>17.79</v>
      </c>
      <c r="W49">
        <v>38.159999999999997</v>
      </c>
      <c r="X49">
        <v>85.01</v>
      </c>
      <c r="Y49">
        <v>0</v>
      </c>
      <c r="Z49">
        <v>0</v>
      </c>
      <c r="AA49">
        <v>0</v>
      </c>
      <c r="AB49">
        <v>1.8</v>
      </c>
      <c r="AC49">
        <v>0</v>
      </c>
      <c r="AD49">
        <v>0</v>
      </c>
      <c r="AE49">
        <v>13.56</v>
      </c>
      <c r="AF49">
        <v>8.52</v>
      </c>
      <c r="AG49">
        <v>41.23</v>
      </c>
      <c r="AH49">
        <v>0</v>
      </c>
      <c r="AI49">
        <v>0</v>
      </c>
      <c r="AJ49">
        <v>0</v>
      </c>
      <c r="AK49">
        <v>51.31</v>
      </c>
      <c r="AL49">
        <v>1.34</v>
      </c>
      <c r="AM49">
        <v>0</v>
      </c>
      <c r="AN49">
        <v>0</v>
      </c>
      <c r="AO49">
        <v>0</v>
      </c>
      <c r="AP49">
        <v>3.31</v>
      </c>
      <c r="AQ49">
        <v>0</v>
      </c>
      <c r="AR49">
        <v>6.37</v>
      </c>
      <c r="AS49">
        <v>4.3899999999999997</v>
      </c>
      <c r="AT49">
        <v>17.68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1783.09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263.14999999999998</v>
      </c>
      <c r="L50">
        <v>371.53</v>
      </c>
      <c r="M50">
        <v>88.36</v>
      </c>
      <c r="N50">
        <v>114.06</v>
      </c>
      <c r="O50">
        <v>119.4</v>
      </c>
      <c r="P50">
        <v>128.21</v>
      </c>
      <c r="Q50">
        <v>11.53</v>
      </c>
      <c r="R50">
        <v>13.93</v>
      </c>
      <c r="S50">
        <v>17.38</v>
      </c>
      <c r="T50">
        <v>0</v>
      </c>
      <c r="U50">
        <v>335.16</v>
      </c>
      <c r="V50">
        <v>17.79</v>
      </c>
      <c r="W50">
        <v>38.159999999999997</v>
      </c>
      <c r="X50">
        <v>83.32</v>
      </c>
      <c r="Y50">
        <v>0</v>
      </c>
      <c r="Z50">
        <v>0</v>
      </c>
      <c r="AA50">
        <v>0</v>
      </c>
      <c r="AB50">
        <v>1.8</v>
      </c>
      <c r="AC50">
        <v>0</v>
      </c>
      <c r="AD50">
        <v>0</v>
      </c>
      <c r="AE50">
        <v>13.56</v>
      </c>
      <c r="AF50">
        <v>8.52</v>
      </c>
      <c r="AG50">
        <v>41.23</v>
      </c>
      <c r="AH50">
        <v>0</v>
      </c>
      <c r="AI50">
        <v>0</v>
      </c>
      <c r="AJ50">
        <v>0</v>
      </c>
      <c r="AK50">
        <v>51.31</v>
      </c>
      <c r="AL50">
        <v>1.34</v>
      </c>
      <c r="AM50">
        <v>0</v>
      </c>
      <c r="AN50">
        <v>0</v>
      </c>
      <c r="AO50">
        <v>0</v>
      </c>
      <c r="AP50">
        <v>3.31</v>
      </c>
      <c r="AQ50">
        <v>0</v>
      </c>
      <c r="AR50">
        <v>6.37</v>
      </c>
      <c r="AS50">
        <v>4.3899999999999997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1753.0199999999998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250.66</v>
      </c>
      <c r="L51">
        <v>313.91000000000003</v>
      </c>
      <c r="M51">
        <v>88.36</v>
      </c>
      <c r="N51">
        <v>114.06</v>
      </c>
      <c r="O51">
        <v>119.4</v>
      </c>
      <c r="P51">
        <v>128.21</v>
      </c>
      <c r="Q51">
        <v>11.53</v>
      </c>
      <c r="R51">
        <v>13.93</v>
      </c>
      <c r="S51">
        <v>17.38</v>
      </c>
      <c r="T51">
        <v>0</v>
      </c>
      <c r="U51">
        <v>335.16</v>
      </c>
      <c r="V51">
        <v>17.79</v>
      </c>
      <c r="W51">
        <v>38.159999999999997</v>
      </c>
      <c r="X51">
        <v>83.32</v>
      </c>
      <c r="Y51">
        <v>0</v>
      </c>
      <c r="Z51">
        <v>0</v>
      </c>
      <c r="AA51">
        <v>0</v>
      </c>
      <c r="AB51">
        <v>1.8</v>
      </c>
      <c r="AC51">
        <v>0</v>
      </c>
      <c r="AD51">
        <v>0</v>
      </c>
      <c r="AE51">
        <v>13.56</v>
      </c>
      <c r="AF51">
        <v>8.52</v>
      </c>
      <c r="AG51">
        <v>41.23</v>
      </c>
      <c r="AH51">
        <v>0</v>
      </c>
      <c r="AI51">
        <v>0</v>
      </c>
      <c r="AJ51">
        <v>0</v>
      </c>
      <c r="AK51">
        <v>51.31</v>
      </c>
      <c r="AL51">
        <v>1.34</v>
      </c>
      <c r="AM51">
        <v>0</v>
      </c>
      <c r="AN51">
        <v>0</v>
      </c>
      <c r="AO51">
        <v>0</v>
      </c>
      <c r="AP51">
        <v>3.31</v>
      </c>
      <c r="AQ51">
        <v>0</v>
      </c>
      <c r="AR51">
        <v>12.73</v>
      </c>
      <c r="AS51">
        <v>4.3899999999999997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1689.2700000000002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236.26</v>
      </c>
      <c r="L52">
        <v>313.91000000000003</v>
      </c>
      <c r="M52">
        <v>88.36</v>
      </c>
      <c r="N52">
        <v>114.06</v>
      </c>
      <c r="O52">
        <v>119.4</v>
      </c>
      <c r="P52">
        <v>128.21</v>
      </c>
      <c r="Q52">
        <v>11.53</v>
      </c>
      <c r="R52">
        <v>13.93</v>
      </c>
      <c r="S52">
        <v>17.38</v>
      </c>
      <c r="T52">
        <v>0</v>
      </c>
      <c r="U52">
        <v>335.16</v>
      </c>
      <c r="V52">
        <v>17.79</v>
      </c>
      <c r="W52">
        <v>38.159999999999997</v>
      </c>
      <c r="X52">
        <v>83.32</v>
      </c>
      <c r="Y52">
        <v>0</v>
      </c>
      <c r="Z52">
        <v>0</v>
      </c>
      <c r="AA52">
        <v>0</v>
      </c>
      <c r="AB52">
        <v>1.8</v>
      </c>
      <c r="AC52">
        <v>0</v>
      </c>
      <c r="AD52">
        <v>0</v>
      </c>
      <c r="AE52">
        <v>13.56</v>
      </c>
      <c r="AF52">
        <v>8.52</v>
      </c>
      <c r="AG52">
        <v>41.23</v>
      </c>
      <c r="AH52">
        <v>0</v>
      </c>
      <c r="AI52">
        <v>0</v>
      </c>
      <c r="AJ52">
        <v>0</v>
      </c>
      <c r="AK52">
        <v>51.31</v>
      </c>
      <c r="AL52">
        <v>1.34</v>
      </c>
      <c r="AM52">
        <v>0</v>
      </c>
      <c r="AN52">
        <v>0</v>
      </c>
      <c r="AO52">
        <v>0</v>
      </c>
      <c r="AP52">
        <v>3.31</v>
      </c>
      <c r="AQ52">
        <v>0</v>
      </c>
      <c r="AR52">
        <v>6.37</v>
      </c>
      <c r="AS52">
        <v>4.3899999999999997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1668.51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225.69</v>
      </c>
      <c r="L53">
        <v>313.91000000000003</v>
      </c>
      <c r="M53">
        <v>88.36</v>
      </c>
      <c r="N53">
        <v>114.06</v>
      </c>
      <c r="O53">
        <v>119.4</v>
      </c>
      <c r="P53">
        <v>128.21</v>
      </c>
      <c r="Q53">
        <v>11.53</v>
      </c>
      <c r="R53">
        <v>13.93</v>
      </c>
      <c r="S53">
        <v>17.38</v>
      </c>
      <c r="T53">
        <v>0</v>
      </c>
      <c r="U53">
        <v>335.16</v>
      </c>
      <c r="V53">
        <v>17.79</v>
      </c>
      <c r="W53">
        <v>38.159999999999997</v>
      </c>
      <c r="X53">
        <v>83.32</v>
      </c>
      <c r="Y53">
        <v>0</v>
      </c>
      <c r="Z53">
        <v>0</v>
      </c>
      <c r="AA53">
        <v>0</v>
      </c>
      <c r="AB53">
        <v>1.8</v>
      </c>
      <c r="AC53">
        <v>0</v>
      </c>
      <c r="AD53">
        <v>0</v>
      </c>
      <c r="AE53">
        <v>13.56</v>
      </c>
      <c r="AF53">
        <v>8.52</v>
      </c>
      <c r="AG53">
        <v>41.23</v>
      </c>
      <c r="AH53">
        <v>0</v>
      </c>
      <c r="AI53">
        <v>0</v>
      </c>
      <c r="AJ53">
        <v>0</v>
      </c>
      <c r="AK53">
        <v>51.31</v>
      </c>
      <c r="AL53">
        <v>1.34</v>
      </c>
      <c r="AM53">
        <v>0</v>
      </c>
      <c r="AN53">
        <v>0</v>
      </c>
      <c r="AO53">
        <v>0</v>
      </c>
      <c r="AP53">
        <v>9.84</v>
      </c>
      <c r="AQ53">
        <v>0</v>
      </c>
      <c r="AR53">
        <v>4.24</v>
      </c>
      <c r="AS53">
        <v>4.3899999999999997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1662.34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210.33</v>
      </c>
      <c r="L54">
        <v>313.91000000000003</v>
      </c>
      <c r="M54">
        <v>88.36</v>
      </c>
      <c r="N54">
        <v>114.06</v>
      </c>
      <c r="O54">
        <v>119.4</v>
      </c>
      <c r="P54">
        <v>128.21</v>
      </c>
      <c r="Q54">
        <v>11.53</v>
      </c>
      <c r="R54">
        <v>13.93</v>
      </c>
      <c r="S54">
        <v>17.38</v>
      </c>
      <c r="T54">
        <v>0</v>
      </c>
      <c r="U54">
        <v>335.16</v>
      </c>
      <c r="V54">
        <v>17.79</v>
      </c>
      <c r="W54">
        <v>38.159999999999997</v>
      </c>
      <c r="X54">
        <v>83.32</v>
      </c>
      <c r="Y54">
        <v>0</v>
      </c>
      <c r="Z54">
        <v>0</v>
      </c>
      <c r="AA54">
        <v>0</v>
      </c>
      <c r="AB54">
        <v>1.8</v>
      </c>
      <c r="AC54">
        <v>0</v>
      </c>
      <c r="AD54">
        <v>0</v>
      </c>
      <c r="AE54">
        <v>13.56</v>
      </c>
      <c r="AF54">
        <v>8.52</v>
      </c>
      <c r="AG54">
        <v>41.23</v>
      </c>
      <c r="AH54">
        <v>0</v>
      </c>
      <c r="AI54">
        <v>0</v>
      </c>
      <c r="AJ54">
        <v>0</v>
      </c>
      <c r="AK54">
        <v>51.31</v>
      </c>
      <c r="AL54">
        <v>1.34</v>
      </c>
      <c r="AM54">
        <v>0</v>
      </c>
      <c r="AN54">
        <v>0</v>
      </c>
      <c r="AO54">
        <v>0</v>
      </c>
      <c r="AP54">
        <v>3.31</v>
      </c>
      <c r="AQ54">
        <v>0</v>
      </c>
      <c r="AR54">
        <v>4.24</v>
      </c>
      <c r="AS54">
        <v>4.3899999999999997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1640.4499999999998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210.33</v>
      </c>
      <c r="L55">
        <v>265.89</v>
      </c>
      <c r="M55">
        <v>88.36</v>
      </c>
      <c r="N55">
        <v>114.06</v>
      </c>
      <c r="O55">
        <v>119.4</v>
      </c>
      <c r="P55">
        <v>128.21</v>
      </c>
      <c r="Q55">
        <v>11.53</v>
      </c>
      <c r="R55">
        <v>11.11</v>
      </c>
      <c r="S55">
        <v>13.94</v>
      </c>
      <c r="T55">
        <v>0</v>
      </c>
      <c r="U55">
        <v>354.6</v>
      </c>
      <c r="V55">
        <v>15.02</v>
      </c>
      <c r="W55">
        <v>32.159999999999997</v>
      </c>
      <c r="X55">
        <v>84.28</v>
      </c>
      <c r="Y55">
        <v>0</v>
      </c>
      <c r="Z55">
        <v>0</v>
      </c>
      <c r="AA55">
        <v>0</v>
      </c>
      <c r="AB55">
        <v>1.8</v>
      </c>
      <c r="AC55">
        <v>0</v>
      </c>
      <c r="AD55">
        <v>0</v>
      </c>
      <c r="AE55">
        <v>13.56</v>
      </c>
      <c r="AF55">
        <v>8.52</v>
      </c>
      <c r="AG55">
        <v>41.23</v>
      </c>
      <c r="AH55">
        <v>0</v>
      </c>
      <c r="AI55">
        <v>0</v>
      </c>
      <c r="AJ55">
        <v>0</v>
      </c>
      <c r="AK55">
        <v>51.31</v>
      </c>
      <c r="AL55">
        <v>1.34</v>
      </c>
      <c r="AM55">
        <v>0</v>
      </c>
      <c r="AN55">
        <v>0</v>
      </c>
      <c r="AO55">
        <v>0</v>
      </c>
      <c r="AP55">
        <v>9.84</v>
      </c>
      <c r="AQ55">
        <v>0</v>
      </c>
      <c r="AR55">
        <v>5.3</v>
      </c>
      <c r="AS55">
        <v>4.3899999999999997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1605.39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210.33</v>
      </c>
      <c r="L56">
        <v>247.78</v>
      </c>
      <c r="M56">
        <v>88.36</v>
      </c>
      <c r="N56">
        <v>114.06</v>
      </c>
      <c r="O56">
        <v>119.4</v>
      </c>
      <c r="P56">
        <v>128.21</v>
      </c>
      <c r="Q56">
        <v>11.53</v>
      </c>
      <c r="R56">
        <v>11.11</v>
      </c>
      <c r="S56">
        <v>13.94</v>
      </c>
      <c r="T56">
        <v>0</v>
      </c>
      <c r="U56">
        <v>358.35</v>
      </c>
      <c r="V56">
        <v>17.79</v>
      </c>
      <c r="W56">
        <v>38.159999999999997</v>
      </c>
      <c r="X56">
        <v>84.28</v>
      </c>
      <c r="Y56">
        <v>0</v>
      </c>
      <c r="Z56">
        <v>0</v>
      </c>
      <c r="AA56">
        <v>0</v>
      </c>
      <c r="AB56">
        <v>1.8</v>
      </c>
      <c r="AC56">
        <v>0</v>
      </c>
      <c r="AD56">
        <v>0</v>
      </c>
      <c r="AE56">
        <v>13.56</v>
      </c>
      <c r="AF56">
        <v>8.52</v>
      </c>
      <c r="AG56">
        <v>41.23</v>
      </c>
      <c r="AH56">
        <v>0</v>
      </c>
      <c r="AI56">
        <v>0</v>
      </c>
      <c r="AJ56">
        <v>0</v>
      </c>
      <c r="AK56">
        <v>51.31</v>
      </c>
      <c r="AL56">
        <v>1.34</v>
      </c>
      <c r="AM56">
        <v>0</v>
      </c>
      <c r="AN56">
        <v>0</v>
      </c>
      <c r="AO56">
        <v>0</v>
      </c>
      <c r="AP56">
        <v>3.31</v>
      </c>
      <c r="AQ56">
        <v>0</v>
      </c>
      <c r="AR56">
        <v>5.3</v>
      </c>
      <c r="AS56">
        <v>4.3899999999999997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1593.27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210.33</v>
      </c>
      <c r="L57">
        <v>247.78</v>
      </c>
      <c r="M57">
        <v>88.36</v>
      </c>
      <c r="N57">
        <v>114.06</v>
      </c>
      <c r="O57">
        <v>119.4</v>
      </c>
      <c r="P57">
        <v>128.21</v>
      </c>
      <c r="Q57">
        <v>11.53</v>
      </c>
      <c r="R57">
        <v>11.11</v>
      </c>
      <c r="S57">
        <v>13.94</v>
      </c>
      <c r="T57">
        <v>0</v>
      </c>
      <c r="U57">
        <v>371.89</v>
      </c>
      <c r="V57">
        <v>17.79</v>
      </c>
      <c r="W57">
        <v>38.159999999999997</v>
      </c>
      <c r="X57">
        <v>84.28</v>
      </c>
      <c r="Y57">
        <v>0</v>
      </c>
      <c r="Z57">
        <v>0</v>
      </c>
      <c r="AA57">
        <v>0</v>
      </c>
      <c r="AB57">
        <v>1.8</v>
      </c>
      <c r="AC57">
        <v>0</v>
      </c>
      <c r="AD57">
        <v>0</v>
      </c>
      <c r="AE57">
        <v>13.56</v>
      </c>
      <c r="AF57">
        <v>8.52</v>
      </c>
      <c r="AG57">
        <v>41.23</v>
      </c>
      <c r="AH57">
        <v>0</v>
      </c>
      <c r="AI57">
        <v>0</v>
      </c>
      <c r="AJ57">
        <v>0</v>
      </c>
      <c r="AK57">
        <v>51.31</v>
      </c>
      <c r="AL57">
        <v>1.34</v>
      </c>
      <c r="AM57">
        <v>0</v>
      </c>
      <c r="AN57">
        <v>0</v>
      </c>
      <c r="AO57">
        <v>0</v>
      </c>
      <c r="AP57">
        <v>3.31</v>
      </c>
      <c r="AQ57">
        <v>0</v>
      </c>
      <c r="AR57">
        <v>5.3</v>
      </c>
      <c r="AS57">
        <v>4.3899999999999997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1606.81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210.33</v>
      </c>
      <c r="L58">
        <v>247.78</v>
      </c>
      <c r="M58">
        <v>88.36</v>
      </c>
      <c r="N58">
        <v>114.06</v>
      </c>
      <c r="O58">
        <v>119.4</v>
      </c>
      <c r="P58">
        <v>134.15</v>
      </c>
      <c r="Q58">
        <v>11.53</v>
      </c>
      <c r="R58">
        <v>11.11</v>
      </c>
      <c r="S58">
        <v>13.94</v>
      </c>
      <c r="T58">
        <v>0</v>
      </c>
      <c r="U58">
        <v>391.42</v>
      </c>
      <c r="V58">
        <v>17.79</v>
      </c>
      <c r="W58">
        <v>38.159999999999997</v>
      </c>
      <c r="X58">
        <v>84.28</v>
      </c>
      <c r="Y58">
        <v>0</v>
      </c>
      <c r="Z58">
        <v>0</v>
      </c>
      <c r="AA58">
        <v>0</v>
      </c>
      <c r="AB58">
        <v>1.8</v>
      </c>
      <c r="AC58">
        <v>0</v>
      </c>
      <c r="AD58">
        <v>0</v>
      </c>
      <c r="AE58">
        <v>13.56</v>
      </c>
      <c r="AF58">
        <v>8.52</v>
      </c>
      <c r="AG58">
        <v>41.23</v>
      </c>
      <c r="AH58">
        <v>0</v>
      </c>
      <c r="AI58">
        <v>0</v>
      </c>
      <c r="AJ58">
        <v>0</v>
      </c>
      <c r="AK58">
        <v>51.31</v>
      </c>
      <c r="AL58">
        <v>1.34</v>
      </c>
      <c r="AM58">
        <v>0</v>
      </c>
      <c r="AN58">
        <v>0</v>
      </c>
      <c r="AO58">
        <v>0</v>
      </c>
      <c r="AP58">
        <v>3.31</v>
      </c>
      <c r="AQ58">
        <v>0</v>
      </c>
      <c r="AR58">
        <v>5.3</v>
      </c>
      <c r="AS58">
        <v>4.3899999999999997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1632.2799999999997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210.33</v>
      </c>
      <c r="L59">
        <v>247.78</v>
      </c>
      <c r="M59">
        <v>88.36</v>
      </c>
      <c r="N59">
        <v>114.06</v>
      </c>
      <c r="O59">
        <v>119.4</v>
      </c>
      <c r="P59">
        <v>134.15</v>
      </c>
      <c r="Q59">
        <v>11.53</v>
      </c>
      <c r="R59">
        <v>11.11</v>
      </c>
      <c r="S59">
        <v>13.94</v>
      </c>
      <c r="T59">
        <v>0</v>
      </c>
      <c r="U59">
        <v>402.19</v>
      </c>
      <c r="V59">
        <v>17.79</v>
      </c>
      <c r="W59">
        <v>43.43</v>
      </c>
      <c r="X59">
        <v>94.95</v>
      </c>
      <c r="Y59">
        <v>0</v>
      </c>
      <c r="Z59">
        <v>0</v>
      </c>
      <c r="AA59">
        <v>0</v>
      </c>
      <c r="AB59">
        <v>1.8</v>
      </c>
      <c r="AC59">
        <v>0</v>
      </c>
      <c r="AD59">
        <v>0</v>
      </c>
      <c r="AE59">
        <v>13.56</v>
      </c>
      <c r="AF59">
        <v>8.52</v>
      </c>
      <c r="AG59">
        <v>41.23</v>
      </c>
      <c r="AH59">
        <v>0</v>
      </c>
      <c r="AI59">
        <v>0</v>
      </c>
      <c r="AJ59">
        <v>0</v>
      </c>
      <c r="AK59">
        <v>51.31</v>
      </c>
      <c r="AL59">
        <v>1.34</v>
      </c>
      <c r="AM59">
        <v>0</v>
      </c>
      <c r="AN59">
        <v>0</v>
      </c>
      <c r="AO59">
        <v>0</v>
      </c>
      <c r="AP59">
        <v>3.31</v>
      </c>
      <c r="AQ59">
        <v>0</v>
      </c>
      <c r="AR59">
        <v>5.3</v>
      </c>
      <c r="AS59">
        <v>4.3899999999999997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1658.9899999999998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210.33</v>
      </c>
      <c r="L60">
        <v>247.78</v>
      </c>
      <c r="M60">
        <v>88.36</v>
      </c>
      <c r="N60">
        <v>114.06</v>
      </c>
      <c r="O60">
        <v>119.4</v>
      </c>
      <c r="P60">
        <v>134.15</v>
      </c>
      <c r="Q60">
        <v>11.53</v>
      </c>
      <c r="R60">
        <v>11.11</v>
      </c>
      <c r="S60">
        <v>13.94</v>
      </c>
      <c r="T60">
        <v>0</v>
      </c>
      <c r="U60">
        <v>402.19</v>
      </c>
      <c r="V60">
        <v>17.79</v>
      </c>
      <c r="W60">
        <v>43.43</v>
      </c>
      <c r="X60">
        <v>94.95</v>
      </c>
      <c r="Y60">
        <v>0</v>
      </c>
      <c r="Z60">
        <v>0</v>
      </c>
      <c r="AA60">
        <v>0</v>
      </c>
      <c r="AB60">
        <v>1.8</v>
      </c>
      <c r="AC60">
        <v>0</v>
      </c>
      <c r="AD60">
        <v>0</v>
      </c>
      <c r="AE60">
        <v>13.56</v>
      </c>
      <c r="AF60">
        <v>8.52</v>
      </c>
      <c r="AG60">
        <v>41.23</v>
      </c>
      <c r="AH60">
        <v>0</v>
      </c>
      <c r="AI60">
        <v>0</v>
      </c>
      <c r="AJ60">
        <v>0</v>
      </c>
      <c r="AK60">
        <v>51.31</v>
      </c>
      <c r="AL60">
        <v>13.4</v>
      </c>
      <c r="AM60">
        <v>0</v>
      </c>
      <c r="AN60">
        <v>0</v>
      </c>
      <c r="AO60">
        <v>0</v>
      </c>
      <c r="AP60">
        <v>3.31</v>
      </c>
      <c r="AQ60">
        <v>0</v>
      </c>
      <c r="AR60">
        <v>5.3</v>
      </c>
      <c r="AS60">
        <v>4.3899999999999997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1671.05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210.33</v>
      </c>
      <c r="L61">
        <v>247.78</v>
      </c>
      <c r="M61">
        <v>88.36</v>
      </c>
      <c r="N61">
        <v>114.06</v>
      </c>
      <c r="O61">
        <v>119.4</v>
      </c>
      <c r="P61">
        <v>134.15</v>
      </c>
      <c r="Q61">
        <v>11.53</v>
      </c>
      <c r="R61">
        <v>11.11</v>
      </c>
      <c r="S61">
        <v>13.94</v>
      </c>
      <c r="T61">
        <v>0</v>
      </c>
      <c r="U61">
        <v>335.16</v>
      </c>
      <c r="V61">
        <v>17.79</v>
      </c>
      <c r="W61">
        <v>43.43</v>
      </c>
      <c r="X61">
        <v>94.95</v>
      </c>
      <c r="Y61">
        <v>0</v>
      </c>
      <c r="Z61">
        <v>0</v>
      </c>
      <c r="AA61">
        <v>0</v>
      </c>
      <c r="AB61">
        <v>1.8</v>
      </c>
      <c r="AC61">
        <v>0</v>
      </c>
      <c r="AD61">
        <v>0</v>
      </c>
      <c r="AE61">
        <v>13.56</v>
      </c>
      <c r="AF61">
        <v>8.52</v>
      </c>
      <c r="AG61">
        <v>41.23</v>
      </c>
      <c r="AH61">
        <v>0</v>
      </c>
      <c r="AI61">
        <v>0</v>
      </c>
      <c r="AJ61">
        <v>0</v>
      </c>
      <c r="AK61">
        <v>51.31</v>
      </c>
      <c r="AL61">
        <v>53.56</v>
      </c>
      <c r="AM61">
        <v>0</v>
      </c>
      <c r="AN61">
        <v>0</v>
      </c>
      <c r="AO61">
        <v>0</v>
      </c>
      <c r="AP61">
        <v>3.31</v>
      </c>
      <c r="AQ61">
        <v>0</v>
      </c>
      <c r="AR61">
        <v>5.3</v>
      </c>
      <c r="AS61">
        <v>4.3899999999999997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1644.1799999999998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210.33</v>
      </c>
      <c r="L62">
        <v>247.78</v>
      </c>
      <c r="M62">
        <v>88.36</v>
      </c>
      <c r="N62">
        <v>114.06</v>
      </c>
      <c r="O62">
        <v>119.4</v>
      </c>
      <c r="P62">
        <v>134.15</v>
      </c>
      <c r="Q62">
        <v>11.53</v>
      </c>
      <c r="R62">
        <v>11.11</v>
      </c>
      <c r="S62">
        <v>13.94</v>
      </c>
      <c r="T62">
        <v>0</v>
      </c>
      <c r="U62">
        <v>335.16</v>
      </c>
      <c r="V62">
        <v>17.79</v>
      </c>
      <c r="W62">
        <v>43.43</v>
      </c>
      <c r="X62">
        <v>94.95</v>
      </c>
      <c r="Y62">
        <v>0</v>
      </c>
      <c r="Z62">
        <v>0</v>
      </c>
      <c r="AA62">
        <v>0</v>
      </c>
      <c r="AB62">
        <v>1.8</v>
      </c>
      <c r="AC62">
        <v>0</v>
      </c>
      <c r="AD62">
        <v>0</v>
      </c>
      <c r="AE62">
        <v>13.56</v>
      </c>
      <c r="AF62">
        <v>8.52</v>
      </c>
      <c r="AG62">
        <v>41.23</v>
      </c>
      <c r="AH62">
        <v>0</v>
      </c>
      <c r="AI62">
        <v>0</v>
      </c>
      <c r="AJ62">
        <v>0</v>
      </c>
      <c r="AK62">
        <v>51.31</v>
      </c>
      <c r="AL62">
        <v>53.56</v>
      </c>
      <c r="AM62">
        <v>0</v>
      </c>
      <c r="AN62">
        <v>0</v>
      </c>
      <c r="AO62">
        <v>0</v>
      </c>
      <c r="AP62">
        <v>3.31</v>
      </c>
      <c r="AQ62">
        <v>0</v>
      </c>
      <c r="AR62">
        <v>5.3</v>
      </c>
      <c r="AS62">
        <v>4.3899999999999997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1644.1799999999998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232.42</v>
      </c>
      <c r="L63">
        <v>247.78</v>
      </c>
      <c r="M63">
        <v>88.36</v>
      </c>
      <c r="N63">
        <v>114.06</v>
      </c>
      <c r="O63">
        <v>119.4</v>
      </c>
      <c r="P63">
        <v>134.15</v>
      </c>
      <c r="Q63">
        <v>11.53</v>
      </c>
      <c r="R63">
        <v>11.11</v>
      </c>
      <c r="S63">
        <v>13.94</v>
      </c>
      <c r="T63">
        <v>0</v>
      </c>
      <c r="U63">
        <v>335.16</v>
      </c>
      <c r="V63">
        <v>19.98</v>
      </c>
      <c r="W63">
        <v>43.43</v>
      </c>
      <c r="X63">
        <v>94.95</v>
      </c>
      <c r="Y63">
        <v>0</v>
      </c>
      <c r="Z63">
        <v>0</v>
      </c>
      <c r="AA63">
        <v>0</v>
      </c>
      <c r="AB63">
        <v>1.8</v>
      </c>
      <c r="AC63">
        <v>0</v>
      </c>
      <c r="AD63">
        <v>0</v>
      </c>
      <c r="AE63">
        <v>13.56</v>
      </c>
      <c r="AF63">
        <v>8.52</v>
      </c>
      <c r="AG63">
        <v>41.23</v>
      </c>
      <c r="AH63">
        <v>0</v>
      </c>
      <c r="AI63">
        <v>0</v>
      </c>
      <c r="AJ63">
        <v>0</v>
      </c>
      <c r="AK63">
        <v>51.31</v>
      </c>
      <c r="AL63">
        <v>53.56</v>
      </c>
      <c r="AM63">
        <v>0</v>
      </c>
      <c r="AN63">
        <v>0</v>
      </c>
      <c r="AO63">
        <v>0</v>
      </c>
      <c r="AP63">
        <v>9.84</v>
      </c>
      <c r="AQ63">
        <v>0</v>
      </c>
      <c r="AR63">
        <v>1.59</v>
      </c>
      <c r="AS63">
        <v>4.3899999999999997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1671.2799999999997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262.19</v>
      </c>
      <c r="L64">
        <v>247.78</v>
      </c>
      <c r="M64">
        <v>88.36</v>
      </c>
      <c r="N64">
        <v>114.06</v>
      </c>
      <c r="O64">
        <v>119.4</v>
      </c>
      <c r="P64">
        <v>134.15</v>
      </c>
      <c r="Q64">
        <v>11.53</v>
      </c>
      <c r="R64">
        <v>11.11</v>
      </c>
      <c r="S64">
        <v>13.94</v>
      </c>
      <c r="T64">
        <v>0</v>
      </c>
      <c r="U64">
        <v>335.16</v>
      </c>
      <c r="V64">
        <v>19.98</v>
      </c>
      <c r="W64">
        <v>43.43</v>
      </c>
      <c r="X64">
        <v>94.95</v>
      </c>
      <c r="Y64">
        <v>0</v>
      </c>
      <c r="Z64">
        <v>0</v>
      </c>
      <c r="AA64">
        <v>0</v>
      </c>
      <c r="AB64">
        <v>1.8</v>
      </c>
      <c r="AC64">
        <v>0</v>
      </c>
      <c r="AD64">
        <v>0</v>
      </c>
      <c r="AE64">
        <v>13.56</v>
      </c>
      <c r="AF64">
        <v>8.52</v>
      </c>
      <c r="AG64">
        <v>41.23</v>
      </c>
      <c r="AH64">
        <v>0</v>
      </c>
      <c r="AI64">
        <v>0</v>
      </c>
      <c r="AJ64">
        <v>0</v>
      </c>
      <c r="AK64">
        <v>51.31</v>
      </c>
      <c r="AL64">
        <v>53.56</v>
      </c>
      <c r="AM64">
        <v>0</v>
      </c>
      <c r="AN64">
        <v>0</v>
      </c>
      <c r="AO64">
        <v>0</v>
      </c>
      <c r="AP64">
        <v>3.31</v>
      </c>
      <c r="AQ64">
        <v>0</v>
      </c>
      <c r="AR64">
        <v>1.59</v>
      </c>
      <c r="AS64">
        <v>4.3899999999999997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1694.52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297.72000000000003</v>
      </c>
      <c r="L65">
        <v>247.78</v>
      </c>
      <c r="M65">
        <v>88.36</v>
      </c>
      <c r="N65">
        <v>114.06</v>
      </c>
      <c r="O65">
        <v>119.4</v>
      </c>
      <c r="P65">
        <v>134.15</v>
      </c>
      <c r="Q65">
        <v>13.43</v>
      </c>
      <c r="R65">
        <v>14.36</v>
      </c>
      <c r="S65">
        <v>17.739999999999998</v>
      </c>
      <c r="T65">
        <v>0</v>
      </c>
      <c r="U65">
        <v>335.16</v>
      </c>
      <c r="V65">
        <v>19.98</v>
      </c>
      <c r="W65">
        <v>43.43</v>
      </c>
      <c r="X65">
        <v>94.95</v>
      </c>
      <c r="Y65">
        <v>0</v>
      </c>
      <c r="Z65">
        <v>0</v>
      </c>
      <c r="AA65">
        <v>0</v>
      </c>
      <c r="AB65">
        <v>1.8</v>
      </c>
      <c r="AC65">
        <v>0</v>
      </c>
      <c r="AD65">
        <v>0</v>
      </c>
      <c r="AE65">
        <v>13.56</v>
      </c>
      <c r="AF65">
        <v>8.52</v>
      </c>
      <c r="AG65">
        <v>41.23</v>
      </c>
      <c r="AH65">
        <v>0</v>
      </c>
      <c r="AI65">
        <v>0</v>
      </c>
      <c r="AJ65">
        <v>0</v>
      </c>
      <c r="AK65">
        <v>51.31</v>
      </c>
      <c r="AL65">
        <v>13.4</v>
      </c>
      <c r="AM65">
        <v>0</v>
      </c>
      <c r="AN65">
        <v>0</v>
      </c>
      <c r="AO65">
        <v>0</v>
      </c>
      <c r="AP65">
        <v>3.31</v>
      </c>
      <c r="AQ65">
        <v>0</v>
      </c>
      <c r="AR65">
        <v>1.59</v>
      </c>
      <c r="AS65">
        <v>4.3899999999999997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1698.8400000000001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341.08</v>
      </c>
      <c r="L66">
        <v>247.78</v>
      </c>
      <c r="M66">
        <v>88.36</v>
      </c>
      <c r="N66">
        <v>114.06</v>
      </c>
      <c r="O66">
        <v>119.4</v>
      </c>
      <c r="P66">
        <v>134.15</v>
      </c>
      <c r="Q66">
        <v>14.88</v>
      </c>
      <c r="R66">
        <v>15.25</v>
      </c>
      <c r="S66">
        <v>19.25</v>
      </c>
      <c r="T66">
        <v>0</v>
      </c>
      <c r="U66">
        <v>335.16</v>
      </c>
      <c r="V66">
        <v>19.98</v>
      </c>
      <c r="W66">
        <v>43.43</v>
      </c>
      <c r="X66">
        <v>94.95</v>
      </c>
      <c r="Y66">
        <v>0</v>
      </c>
      <c r="Z66">
        <v>0</v>
      </c>
      <c r="AA66">
        <v>0</v>
      </c>
      <c r="AB66">
        <v>1.8</v>
      </c>
      <c r="AC66">
        <v>0</v>
      </c>
      <c r="AD66">
        <v>0</v>
      </c>
      <c r="AE66">
        <v>13.56</v>
      </c>
      <c r="AF66">
        <v>8.52</v>
      </c>
      <c r="AG66">
        <v>41.23</v>
      </c>
      <c r="AH66">
        <v>0</v>
      </c>
      <c r="AI66">
        <v>0</v>
      </c>
      <c r="AJ66">
        <v>0</v>
      </c>
      <c r="AK66">
        <v>51.31</v>
      </c>
      <c r="AL66">
        <v>1.34</v>
      </c>
      <c r="AM66">
        <v>0</v>
      </c>
      <c r="AN66">
        <v>0</v>
      </c>
      <c r="AO66">
        <v>0</v>
      </c>
      <c r="AP66">
        <v>3.31</v>
      </c>
      <c r="AQ66">
        <v>0</v>
      </c>
      <c r="AR66">
        <v>1.59</v>
      </c>
      <c r="AS66">
        <v>4.3899999999999997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1733.99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393.9</v>
      </c>
      <c r="L67">
        <v>268.13</v>
      </c>
      <c r="M67">
        <v>88.36</v>
      </c>
      <c r="N67">
        <v>114.06</v>
      </c>
      <c r="O67">
        <v>119.4</v>
      </c>
      <c r="P67">
        <v>132.97999999999999</v>
      </c>
      <c r="Q67">
        <v>14.88</v>
      </c>
      <c r="R67">
        <v>18.07</v>
      </c>
      <c r="S67">
        <v>25.34</v>
      </c>
      <c r="T67">
        <v>0</v>
      </c>
      <c r="U67">
        <v>335.16</v>
      </c>
      <c r="V67">
        <v>19.98</v>
      </c>
      <c r="W67">
        <v>43.43</v>
      </c>
      <c r="X67">
        <v>94.95</v>
      </c>
      <c r="Y67">
        <v>0</v>
      </c>
      <c r="Z67">
        <v>0</v>
      </c>
      <c r="AA67">
        <v>0</v>
      </c>
      <c r="AB67">
        <v>1.8</v>
      </c>
      <c r="AC67">
        <v>0</v>
      </c>
      <c r="AD67">
        <v>0</v>
      </c>
      <c r="AE67">
        <v>13.56</v>
      </c>
      <c r="AF67">
        <v>8.52</v>
      </c>
      <c r="AG67">
        <v>41.23</v>
      </c>
      <c r="AH67">
        <v>0</v>
      </c>
      <c r="AI67">
        <v>0</v>
      </c>
      <c r="AJ67">
        <v>0</v>
      </c>
      <c r="AK67">
        <v>51.31</v>
      </c>
      <c r="AL67">
        <v>1.34</v>
      </c>
      <c r="AM67">
        <v>0</v>
      </c>
      <c r="AN67">
        <v>0</v>
      </c>
      <c r="AO67">
        <v>0</v>
      </c>
      <c r="AP67">
        <v>9.84</v>
      </c>
      <c r="AQ67">
        <v>14.94</v>
      </c>
      <c r="AR67">
        <v>1.59</v>
      </c>
      <c r="AS67">
        <v>4.3899999999999997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1836.37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484.39</v>
      </c>
      <c r="L68">
        <v>337.23</v>
      </c>
      <c r="M68">
        <v>88.36</v>
      </c>
      <c r="N68">
        <v>114.06</v>
      </c>
      <c r="O68">
        <v>119.4</v>
      </c>
      <c r="P68">
        <v>132.97999999999999</v>
      </c>
      <c r="Q68">
        <v>19.75</v>
      </c>
      <c r="R68">
        <v>18.07</v>
      </c>
      <c r="S68">
        <v>25.34</v>
      </c>
      <c r="T68">
        <v>0</v>
      </c>
      <c r="U68">
        <v>335.16</v>
      </c>
      <c r="V68">
        <v>19.98</v>
      </c>
      <c r="W68">
        <v>43.43</v>
      </c>
      <c r="X68">
        <v>94.95</v>
      </c>
      <c r="Y68">
        <v>0</v>
      </c>
      <c r="Z68">
        <v>0</v>
      </c>
      <c r="AA68">
        <v>0</v>
      </c>
      <c r="AB68">
        <v>1.8</v>
      </c>
      <c r="AC68">
        <v>0</v>
      </c>
      <c r="AD68">
        <v>0</v>
      </c>
      <c r="AE68">
        <v>13.56</v>
      </c>
      <c r="AF68">
        <v>8.52</v>
      </c>
      <c r="AG68">
        <v>41.23</v>
      </c>
      <c r="AH68">
        <v>0</v>
      </c>
      <c r="AI68">
        <v>0</v>
      </c>
      <c r="AJ68">
        <v>0</v>
      </c>
      <c r="AK68">
        <v>51.31</v>
      </c>
      <c r="AL68">
        <v>1.34</v>
      </c>
      <c r="AM68">
        <v>0</v>
      </c>
      <c r="AN68">
        <v>0</v>
      </c>
      <c r="AO68">
        <v>0</v>
      </c>
      <c r="AP68">
        <v>9.84</v>
      </c>
      <c r="AQ68">
        <v>14.94</v>
      </c>
      <c r="AR68">
        <v>1.07</v>
      </c>
      <c r="AS68">
        <v>4.3899999999999997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2000.31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551.62</v>
      </c>
      <c r="L69">
        <v>345.5</v>
      </c>
      <c r="M69">
        <v>88.36</v>
      </c>
      <c r="N69">
        <v>114.06</v>
      </c>
      <c r="O69">
        <v>119.4</v>
      </c>
      <c r="P69">
        <v>134.15</v>
      </c>
      <c r="Q69">
        <v>19.75</v>
      </c>
      <c r="R69">
        <v>20.350000000000001</v>
      </c>
      <c r="S69">
        <v>25.34</v>
      </c>
      <c r="T69">
        <v>0</v>
      </c>
      <c r="U69">
        <v>335.16</v>
      </c>
      <c r="V69">
        <v>19.98</v>
      </c>
      <c r="W69">
        <v>43.43</v>
      </c>
      <c r="X69">
        <v>94.95</v>
      </c>
      <c r="Y69">
        <v>0</v>
      </c>
      <c r="Z69">
        <v>0</v>
      </c>
      <c r="AA69">
        <v>0</v>
      </c>
      <c r="AB69">
        <v>1.8</v>
      </c>
      <c r="AC69">
        <v>0</v>
      </c>
      <c r="AD69">
        <v>0</v>
      </c>
      <c r="AE69">
        <v>13.56</v>
      </c>
      <c r="AF69">
        <v>8.52</v>
      </c>
      <c r="AG69">
        <v>41.23</v>
      </c>
      <c r="AH69">
        <v>20.010000000000002</v>
      </c>
      <c r="AI69">
        <v>0</v>
      </c>
      <c r="AJ69">
        <v>0</v>
      </c>
      <c r="AK69">
        <v>51.31</v>
      </c>
      <c r="AL69">
        <v>1.34</v>
      </c>
      <c r="AM69">
        <v>0</v>
      </c>
      <c r="AN69">
        <v>0</v>
      </c>
      <c r="AO69">
        <v>0</v>
      </c>
      <c r="AP69">
        <v>3.31</v>
      </c>
      <c r="AQ69">
        <v>29.9</v>
      </c>
      <c r="AR69">
        <v>1.59</v>
      </c>
      <c r="AS69">
        <v>4.3899999999999997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2108.2200000000003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651.17999999999995</v>
      </c>
      <c r="L70">
        <v>145.46</v>
      </c>
      <c r="M70">
        <v>88.36</v>
      </c>
      <c r="N70">
        <v>114.06</v>
      </c>
      <c r="O70">
        <v>119.4</v>
      </c>
      <c r="P70">
        <v>134.15</v>
      </c>
      <c r="Q70">
        <v>19.75</v>
      </c>
      <c r="R70">
        <v>20.350000000000001</v>
      </c>
      <c r="S70">
        <v>25.34</v>
      </c>
      <c r="T70">
        <v>0</v>
      </c>
      <c r="U70">
        <v>335.16</v>
      </c>
      <c r="V70">
        <v>19.98</v>
      </c>
      <c r="W70">
        <v>43.43</v>
      </c>
      <c r="X70">
        <v>94.95</v>
      </c>
      <c r="Y70">
        <v>0</v>
      </c>
      <c r="Z70">
        <v>0</v>
      </c>
      <c r="AA70">
        <v>0</v>
      </c>
      <c r="AB70">
        <v>1.8</v>
      </c>
      <c r="AC70">
        <v>0</v>
      </c>
      <c r="AD70">
        <v>0</v>
      </c>
      <c r="AE70">
        <v>13.56</v>
      </c>
      <c r="AF70">
        <v>8.52</v>
      </c>
      <c r="AG70">
        <v>41.23</v>
      </c>
      <c r="AH70">
        <v>40.020000000000003</v>
      </c>
      <c r="AI70">
        <v>0</v>
      </c>
      <c r="AJ70">
        <v>0</v>
      </c>
      <c r="AK70">
        <v>51.31</v>
      </c>
      <c r="AL70">
        <v>1.34</v>
      </c>
      <c r="AM70">
        <v>0</v>
      </c>
      <c r="AN70">
        <v>0</v>
      </c>
      <c r="AO70">
        <v>0</v>
      </c>
      <c r="AP70">
        <v>3.31</v>
      </c>
      <c r="AQ70">
        <v>29.9</v>
      </c>
      <c r="AR70">
        <v>1.59</v>
      </c>
      <c r="AS70">
        <v>4.3899999999999997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2027.75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655.74</v>
      </c>
      <c r="L71">
        <v>139.32</v>
      </c>
      <c r="M71">
        <v>88.36</v>
      </c>
      <c r="N71">
        <v>114.06</v>
      </c>
      <c r="O71">
        <v>119.4</v>
      </c>
      <c r="P71">
        <v>134.15</v>
      </c>
      <c r="Q71">
        <v>19.75</v>
      </c>
      <c r="R71">
        <v>20.350000000000001</v>
      </c>
      <c r="S71">
        <v>25.34</v>
      </c>
      <c r="T71">
        <v>0</v>
      </c>
      <c r="U71">
        <v>335.16</v>
      </c>
      <c r="V71">
        <v>19.98</v>
      </c>
      <c r="W71">
        <v>43.43</v>
      </c>
      <c r="X71">
        <v>94.95</v>
      </c>
      <c r="Y71">
        <v>0</v>
      </c>
      <c r="Z71">
        <v>0</v>
      </c>
      <c r="AA71">
        <v>0</v>
      </c>
      <c r="AB71">
        <v>1.8</v>
      </c>
      <c r="AC71">
        <v>0</v>
      </c>
      <c r="AD71">
        <v>8.77</v>
      </c>
      <c r="AE71">
        <v>13.56</v>
      </c>
      <c r="AF71">
        <v>8.52</v>
      </c>
      <c r="AG71">
        <v>41.23</v>
      </c>
      <c r="AH71">
        <v>58.21</v>
      </c>
      <c r="AI71">
        <v>0</v>
      </c>
      <c r="AJ71">
        <v>0</v>
      </c>
      <c r="AK71">
        <v>51.31</v>
      </c>
      <c r="AL71">
        <v>1.34</v>
      </c>
      <c r="AM71">
        <v>0</v>
      </c>
      <c r="AN71">
        <v>0</v>
      </c>
      <c r="AO71">
        <v>0</v>
      </c>
      <c r="AP71">
        <v>3.31</v>
      </c>
      <c r="AQ71">
        <v>44.71</v>
      </c>
      <c r="AR71">
        <v>1.59</v>
      </c>
      <c r="AS71">
        <v>4.3899999999999997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2067.94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655.74</v>
      </c>
      <c r="L72">
        <v>139.32</v>
      </c>
      <c r="M72">
        <v>88.36</v>
      </c>
      <c r="N72">
        <v>114.06</v>
      </c>
      <c r="O72">
        <v>119.4</v>
      </c>
      <c r="P72">
        <v>134.15</v>
      </c>
      <c r="Q72">
        <v>19.75</v>
      </c>
      <c r="R72">
        <v>20.350000000000001</v>
      </c>
      <c r="S72">
        <v>25.34</v>
      </c>
      <c r="T72">
        <v>0</v>
      </c>
      <c r="U72">
        <v>335.16</v>
      </c>
      <c r="V72">
        <v>19.98</v>
      </c>
      <c r="W72">
        <v>43.43</v>
      </c>
      <c r="X72">
        <v>94.95</v>
      </c>
      <c r="Y72">
        <v>0</v>
      </c>
      <c r="Z72">
        <v>1.06</v>
      </c>
      <c r="AA72">
        <v>11.53</v>
      </c>
      <c r="AB72">
        <v>3.84</v>
      </c>
      <c r="AC72">
        <v>1.22</v>
      </c>
      <c r="AD72">
        <v>17.55</v>
      </c>
      <c r="AE72">
        <v>13.56</v>
      </c>
      <c r="AF72">
        <v>8.52</v>
      </c>
      <c r="AG72">
        <v>41.23</v>
      </c>
      <c r="AH72">
        <v>76.39</v>
      </c>
      <c r="AI72">
        <v>0</v>
      </c>
      <c r="AJ72">
        <v>0</v>
      </c>
      <c r="AK72">
        <v>51.31</v>
      </c>
      <c r="AL72">
        <v>1.34</v>
      </c>
      <c r="AM72">
        <v>0</v>
      </c>
      <c r="AN72">
        <v>0</v>
      </c>
      <c r="AO72">
        <v>0</v>
      </c>
      <c r="AP72">
        <v>3.31</v>
      </c>
      <c r="AQ72">
        <v>44.71</v>
      </c>
      <c r="AR72">
        <v>1.59</v>
      </c>
      <c r="AS72">
        <v>4.3899999999999997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2110.75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655.74</v>
      </c>
      <c r="L73">
        <v>139.32</v>
      </c>
      <c r="M73">
        <v>88.36</v>
      </c>
      <c r="N73">
        <v>114.06</v>
      </c>
      <c r="O73">
        <v>119.4</v>
      </c>
      <c r="P73">
        <v>134.15</v>
      </c>
      <c r="Q73">
        <v>19.75</v>
      </c>
      <c r="R73">
        <v>20.350000000000001</v>
      </c>
      <c r="S73">
        <v>25.34</v>
      </c>
      <c r="T73">
        <v>0</v>
      </c>
      <c r="U73">
        <v>335.16</v>
      </c>
      <c r="V73">
        <v>19.98</v>
      </c>
      <c r="W73">
        <v>43.43</v>
      </c>
      <c r="X73">
        <v>94.95</v>
      </c>
      <c r="Y73">
        <v>0</v>
      </c>
      <c r="Z73">
        <v>2.11</v>
      </c>
      <c r="AA73">
        <v>25.8</v>
      </c>
      <c r="AB73">
        <v>7.68</v>
      </c>
      <c r="AC73">
        <v>9.3000000000000007</v>
      </c>
      <c r="AD73">
        <v>26.31</v>
      </c>
      <c r="AE73">
        <v>31.65</v>
      </c>
      <c r="AF73">
        <v>8.52</v>
      </c>
      <c r="AG73">
        <v>41.23</v>
      </c>
      <c r="AH73">
        <v>112.32</v>
      </c>
      <c r="AI73">
        <v>0</v>
      </c>
      <c r="AJ73">
        <v>0</v>
      </c>
      <c r="AK73">
        <v>51.31</v>
      </c>
      <c r="AL73">
        <v>1.34</v>
      </c>
      <c r="AM73">
        <v>5.0599999999999996</v>
      </c>
      <c r="AN73">
        <v>0</v>
      </c>
      <c r="AO73">
        <v>0</v>
      </c>
      <c r="AP73">
        <v>3.31</v>
      </c>
      <c r="AQ73">
        <v>59.78</v>
      </c>
      <c r="AR73">
        <v>1.59</v>
      </c>
      <c r="AS73">
        <v>4.3899999999999997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2220.9000000000005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655.74</v>
      </c>
      <c r="L74">
        <v>139.32</v>
      </c>
      <c r="M74">
        <v>88.36</v>
      </c>
      <c r="N74">
        <v>114.06</v>
      </c>
      <c r="O74">
        <v>119.4</v>
      </c>
      <c r="P74">
        <v>134.15</v>
      </c>
      <c r="Q74">
        <v>19.75</v>
      </c>
      <c r="R74">
        <v>20.350000000000001</v>
      </c>
      <c r="S74">
        <v>25.34</v>
      </c>
      <c r="T74">
        <v>0</v>
      </c>
      <c r="U74">
        <v>335.16</v>
      </c>
      <c r="V74">
        <v>19.98</v>
      </c>
      <c r="W74">
        <v>43.43</v>
      </c>
      <c r="X74">
        <v>94.95</v>
      </c>
      <c r="Y74">
        <v>0</v>
      </c>
      <c r="Z74">
        <v>12.52</v>
      </c>
      <c r="AA74">
        <v>39.79</v>
      </c>
      <c r="AB74">
        <v>25.3</v>
      </c>
      <c r="AC74">
        <v>27.91</v>
      </c>
      <c r="AD74">
        <v>35.1</v>
      </c>
      <c r="AE74">
        <v>47.47</v>
      </c>
      <c r="AF74">
        <v>9.4700000000000006</v>
      </c>
      <c r="AG74">
        <v>41.23</v>
      </c>
      <c r="AH74">
        <v>134.78</v>
      </c>
      <c r="AI74">
        <v>0</v>
      </c>
      <c r="AJ74">
        <v>0</v>
      </c>
      <c r="AK74">
        <v>51.31</v>
      </c>
      <c r="AL74">
        <v>1.34</v>
      </c>
      <c r="AM74">
        <v>10.119999999999999</v>
      </c>
      <c r="AN74">
        <v>0</v>
      </c>
      <c r="AO74">
        <v>0</v>
      </c>
      <c r="AP74">
        <v>3.31</v>
      </c>
      <c r="AQ74">
        <v>59.78</v>
      </c>
      <c r="AR74">
        <v>1.59</v>
      </c>
      <c r="AS74">
        <v>4.3899999999999997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2334.6100000000006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655.74</v>
      </c>
      <c r="L75">
        <v>139.32</v>
      </c>
      <c r="M75">
        <v>88.36</v>
      </c>
      <c r="N75">
        <v>114.06</v>
      </c>
      <c r="O75">
        <v>119.4</v>
      </c>
      <c r="P75">
        <v>134.15</v>
      </c>
      <c r="Q75">
        <v>19.75</v>
      </c>
      <c r="R75">
        <v>20.350000000000001</v>
      </c>
      <c r="S75">
        <v>25.34</v>
      </c>
      <c r="T75">
        <v>0</v>
      </c>
      <c r="U75">
        <v>335.16</v>
      </c>
      <c r="V75">
        <v>19.98</v>
      </c>
      <c r="W75">
        <v>43.43</v>
      </c>
      <c r="X75">
        <v>94.95</v>
      </c>
      <c r="Y75">
        <v>0</v>
      </c>
      <c r="Z75">
        <v>12.52</v>
      </c>
      <c r="AA75">
        <v>40.479999999999997</v>
      </c>
      <c r="AB75">
        <v>25.3</v>
      </c>
      <c r="AC75">
        <v>27.91</v>
      </c>
      <c r="AD75">
        <v>35.1</v>
      </c>
      <c r="AE75">
        <v>47.47</v>
      </c>
      <c r="AF75">
        <v>9.4700000000000006</v>
      </c>
      <c r="AG75">
        <v>41.23</v>
      </c>
      <c r="AH75">
        <v>134.78</v>
      </c>
      <c r="AI75">
        <v>0</v>
      </c>
      <c r="AJ75">
        <v>0</v>
      </c>
      <c r="AK75">
        <v>51.31</v>
      </c>
      <c r="AL75">
        <v>1.34</v>
      </c>
      <c r="AM75">
        <v>10.119999999999999</v>
      </c>
      <c r="AN75">
        <v>0</v>
      </c>
      <c r="AO75">
        <v>0</v>
      </c>
      <c r="AP75">
        <v>3.31</v>
      </c>
      <c r="AQ75">
        <v>59.78</v>
      </c>
      <c r="AR75">
        <v>1.59</v>
      </c>
      <c r="AS75">
        <v>4.3899999999999997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2335.3000000000006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655.74</v>
      </c>
      <c r="L76">
        <v>139.32</v>
      </c>
      <c r="M76">
        <v>88.36</v>
      </c>
      <c r="N76">
        <v>114.06</v>
      </c>
      <c r="O76">
        <v>119.4</v>
      </c>
      <c r="P76">
        <v>134.15</v>
      </c>
      <c r="Q76">
        <v>19.75</v>
      </c>
      <c r="R76">
        <v>20.350000000000001</v>
      </c>
      <c r="S76">
        <v>25.34</v>
      </c>
      <c r="T76">
        <v>0</v>
      </c>
      <c r="U76">
        <v>335.16</v>
      </c>
      <c r="V76">
        <v>19.98</v>
      </c>
      <c r="W76">
        <v>43.43</v>
      </c>
      <c r="X76">
        <v>94.95</v>
      </c>
      <c r="Y76">
        <v>0</v>
      </c>
      <c r="Z76">
        <v>12.52</v>
      </c>
      <c r="AA76">
        <v>40.479999999999997</v>
      </c>
      <c r="AB76">
        <v>25.3</v>
      </c>
      <c r="AC76">
        <v>27.91</v>
      </c>
      <c r="AD76">
        <v>35.1</v>
      </c>
      <c r="AE76">
        <v>47.47</v>
      </c>
      <c r="AF76">
        <v>9.4700000000000006</v>
      </c>
      <c r="AG76">
        <v>41.23</v>
      </c>
      <c r="AH76">
        <v>134.78</v>
      </c>
      <c r="AI76">
        <v>0</v>
      </c>
      <c r="AJ76">
        <v>0</v>
      </c>
      <c r="AK76">
        <v>51.31</v>
      </c>
      <c r="AL76">
        <v>1.34</v>
      </c>
      <c r="AM76">
        <v>10.119999999999999</v>
      </c>
      <c r="AN76">
        <v>0</v>
      </c>
      <c r="AO76">
        <v>0</v>
      </c>
      <c r="AP76">
        <v>3.31</v>
      </c>
      <c r="AQ76">
        <v>59.78</v>
      </c>
      <c r="AR76">
        <v>1.59</v>
      </c>
      <c r="AS76">
        <v>4.3899999999999997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2335.3000000000006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655.74</v>
      </c>
      <c r="L77">
        <v>139.32</v>
      </c>
      <c r="M77">
        <v>88.36</v>
      </c>
      <c r="N77">
        <v>114.06</v>
      </c>
      <c r="O77">
        <v>119.4</v>
      </c>
      <c r="P77">
        <v>134.15</v>
      </c>
      <c r="Q77">
        <v>19.75</v>
      </c>
      <c r="R77">
        <v>20.350000000000001</v>
      </c>
      <c r="S77">
        <v>25.34</v>
      </c>
      <c r="T77">
        <v>0</v>
      </c>
      <c r="U77">
        <v>335.16</v>
      </c>
      <c r="V77">
        <v>19.98</v>
      </c>
      <c r="W77">
        <v>43.43</v>
      </c>
      <c r="X77">
        <v>47.47</v>
      </c>
      <c r="Y77">
        <v>0</v>
      </c>
      <c r="Z77">
        <v>12.52</v>
      </c>
      <c r="AA77">
        <v>40.479999999999997</v>
      </c>
      <c r="AB77">
        <v>25.3</v>
      </c>
      <c r="AC77">
        <v>27.91</v>
      </c>
      <c r="AD77">
        <v>35.1</v>
      </c>
      <c r="AE77">
        <v>47.47</v>
      </c>
      <c r="AF77">
        <v>9.4700000000000006</v>
      </c>
      <c r="AG77">
        <v>41.23</v>
      </c>
      <c r="AH77">
        <v>134.78</v>
      </c>
      <c r="AI77">
        <v>0</v>
      </c>
      <c r="AJ77">
        <v>0</v>
      </c>
      <c r="AK77">
        <v>51.31</v>
      </c>
      <c r="AL77">
        <v>1.34</v>
      </c>
      <c r="AM77">
        <v>10.119999999999999</v>
      </c>
      <c r="AN77">
        <v>0</v>
      </c>
      <c r="AO77">
        <v>0</v>
      </c>
      <c r="AP77">
        <v>3.31</v>
      </c>
      <c r="AQ77">
        <v>59.78</v>
      </c>
      <c r="AR77">
        <v>34.99</v>
      </c>
      <c r="AS77">
        <v>4.3899999999999997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2321.2200000000003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655.74</v>
      </c>
      <c r="L78">
        <v>139.32</v>
      </c>
      <c r="M78">
        <v>88.36</v>
      </c>
      <c r="N78">
        <v>114.06</v>
      </c>
      <c r="O78">
        <v>119.4</v>
      </c>
      <c r="P78">
        <v>134.15</v>
      </c>
      <c r="Q78">
        <v>19.75</v>
      </c>
      <c r="R78">
        <v>20.350000000000001</v>
      </c>
      <c r="S78">
        <v>25.34</v>
      </c>
      <c r="T78">
        <v>0</v>
      </c>
      <c r="U78">
        <v>335.16</v>
      </c>
      <c r="V78">
        <v>19.98</v>
      </c>
      <c r="W78">
        <v>43.43</v>
      </c>
      <c r="X78">
        <v>47.47</v>
      </c>
      <c r="Y78">
        <v>0</v>
      </c>
      <c r="Z78">
        <v>12.52</v>
      </c>
      <c r="AA78">
        <v>40.479999999999997</v>
      </c>
      <c r="AB78">
        <v>25.3</v>
      </c>
      <c r="AC78">
        <v>27.91</v>
      </c>
      <c r="AD78">
        <v>35.1</v>
      </c>
      <c r="AE78">
        <v>47.47</v>
      </c>
      <c r="AF78">
        <v>9.4700000000000006</v>
      </c>
      <c r="AG78">
        <v>41.23</v>
      </c>
      <c r="AH78">
        <v>134.78</v>
      </c>
      <c r="AI78">
        <v>0</v>
      </c>
      <c r="AJ78">
        <v>0</v>
      </c>
      <c r="AK78">
        <v>51.31</v>
      </c>
      <c r="AL78">
        <v>1.34</v>
      </c>
      <c r="AM78">
        <v>10.119999999999999</v>
      </c>
      <c r="AN78">
        <v>0</v>
      </c>
      <c r="AO78">
        <v>0</v>
      </c>
      <c r="AP78">
        <v>3.31</v>
      </c>
      <c r="AQ78">
        <v>59.78</v>
      </c>
      <c r="AR78">
        <v>34.99</v>
      </c>
      <c r="AS78">
        <v>4.3899999999999997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2321.2200000000003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642.79999999999995</v>
      </c>
      <c r="L79">
        <v>345.61</v>
      </c>
      <c r="M79">
        <v>88.36</v>
      </c>
      <c r="N79">
        <v>114.06</v>
      </c>
      <c r="O79">
        <v>119.4</v>
      </c>
      <c r="P79">
        <v>134.15</v>
      </c>
      <c r="Q79">
        <v>17.010000000000002</v>
      </c>
      <c r="R79">
        <v>20.350000000000001</v>
      </c>
      <c r="S79">
        <v>25.34</v>
      </c>
      <c r="T79">
        <v>0</v>
      </c>
      <c r="U79">
        <v>335.16</v>
      </c>
      <c r="V79">
        <v>19.98</v>
      </c>
      <c r="W79">
        <v>43.43</v>
      </c>
      <c r="X79">
        <v>47.47</v>
      </c>
      <c r="Y79">
        <v>0</v>
      </c>
      <c r="Z79">
        <v>12.52</v>
      </c>
      <c r="AA79">
        <v>40.479999999999997</v>
      </c>
      <c r="AB79">
        <v>25.3</v>
      </c>
      <c r="AC79">
        <v>27.91</v>
      </c>
      <c r="AD79">
        <v>35.1</v>
      </c>
      <c r="AE79">
        <v>47.47</v>
      </c>
      <c r="AF79">
        <v>9.4700000000000006</v>
      </c>
      <c r="AG79">
        <v>41.23</v>
      </c>
      <c r="AH79">
        <v>134.78</v>
      </c>
      <c r="AI79">
        <v>3.67</v>
      </c>
      <c r="AJ79">
        <v>0</v>
      </c>
      <c r="AK79">
        <v>51.31</v>
      </c>
      <c r="AL79">
        <v>1.34</v>
      </c>
      <c r="AM79">
        <v>10.119999999999999</v>
      </c>
      <c r="AN79">
        <v>0</v>
      </c>
      <c r="AO79">
        <v>0</v>
      </c>
      <c r="AP79">
        <v>3.31</v>
      </c>
      <c r="AQ79">
        <v>59.78</v>
      </c>
      <c r="AR79">
        <v>2.65</v>
      </c>
      <c r="AS79">
        <v>4.3899999999999997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2483.16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600.38</v>
      </c>
      <c r="L80">
        <v>345.61</v>
      </c>
      <c r="M80">
        <v>88.36</v>
      </c>
      <c r="N80">
        <v>114.06</v>
      </c>
      <c r="O80">
        <v>119.4</v>
      </c>
      <c r="P80">
        <v>134.15</v>
      </c>
      <c r="Q80">
        <v>17.010000000000002</v>
      </c>
      <c r="R80">
        <v>20.350000000000001</v>
      </c>
      <c r="S80">
        <v>25.34</v>
      </c>
      <c r="T80">
        <v>0</v>
      </c>
      <c r="U80">
        <v>335.16</v>
      </c>
      <c r="V80">
        <v>19.98</v>
      </c>
      <c r="W80">
        <v>43.43</v>
      </c>
      <c r="X80">
        <v>47.47</v>
      </c>
      <c r="Y80">
        <v>0</v>
      </c>
      <c r="Z80">
        <v>12.52</v>
      </c>
      <c r="AA80">
        <v>25.8</v>
      </c>
      <c r="AB80">
        <v>25.3</v>
      </c>
      <c r="AC80">
        <v>27.91</v>
      </c>
      <c r="AD80">
        <v>35.1</v>
      </c>
      <c r="AE80">
        <v>47.47</v>
      </c>
      <c r="AF80">
        <v>9.4700000000000006</v>
      </c>
      <c r="AG80">
        <v>41.23</v>
      </c>
      <c r="AH80">
        <v>134.78</v>
      </c>
      <c r="AI80">
        <v>15.89</v>
      </c>
      <c r="AJ80">
        <v>0</v>
      </c>
      <c r="AK80">
        <v>51.31</v>
      </c>
      <c r="AL80">
        <v>1.34</v>
      </c>
      <c r="AM80">
        <v>10.119999999999999</v>
      </c>
      <c r="AN80">
        <v>0</v>
      </c>
      <c r="AO80">
        <v>0</v>
      </c>
      <c r="AP80">
        <v>9.84</v>
      </c>
      <c r="AQ80">
        <v>59.78</v>
      </c>
      <c r="AR80">
        <v>1.59</v>
      </c>
      <c r="AS80">
        <v>4.3899999999999997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2443.75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585.98</v>
      </c>
      <c r="L81">
        <v>345.61</v>
      </c>
      <c r="M81">
        <v>88.36</v>
      </c>
      <c r="N81">
        <v>114.06</v>
      </c>
      <c r="O81">
        <v>119.4</v>
      </c>
      <c r="P81">
        <v>134.15</v>
      </c>
      <c r="Q81">
        <v>17.010000000000002</v>
      </c>
      <c r="R81">
        <v>20.350000000000001</v>
      </c>
      <c r="S81">
        <v>25.34</v>
      </c>
      <c r="T81">
        <v>0</v>
      </c>
      <c r="U81">
        <v>335.16</v>
      </c>
      <c r="V81">
        <v>19.98</v>
      </c>
      <c r="W81">
        <v>43.43</v>
      </c>
      <c r="X81">
        <v>47.47</v>
      </c>
      <c r="Y81">
        <v>0</v>
      </c>
      <c r="Z81">
        <v>6.26</v>
      </c>
      <c r="AA81">
        <v>11.53</v>
      </c>
      <c r="AB81">
        <v>3.2</v>
      </c>
      <c r="AC81">
        <v>1.22</v>
      </c>
      <c r="AD81">
        <v>26.31</v>
      </c>
      <c r="AE81">
        <v>31.65</v>
      </c>
      <c r="AF81">
        <v>8.52</v>
      </c>
      <c r="AG81">
        <v>41.23</v>
      </c>
      <c r="AH81">
        <v>112.32</v>
      </c>
      <c r="AI81">
        <v>15.89</v>
      </c>
      <c r="AJ81">
        <v>0</v>
      </c>
      <c r="AK81">
        <v>51.31</v>
      </c>
      <c r="AL81">
        <v>1.34</v>
      </c>
      <c r="AM81">
        <v>5.0599999999999996</v>
      </c>
      <c r="AN81">
        <v>0</v>
      </c>
      <c r="AO81">
        <v>0</v>
      </c>
      <c r="AP81">
        <v>3.7</v>
      </c>
      <c r="AQ81">
        <v>59.78</v>
      </c>
      <c r="AR81">
        <v>1.59</v>
      </c>
      <c r="AS81">
        <v>4.3899999999999997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2300.8100000000004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566.77</v>
      </c>
      <c r="L82">
        <v>335.1</v>
      </c>
      <c r="M82">
        <v>88.36</v>
      </c>
      <c r="N82">
        <v>114.06</v>
      </c>
      <c r="O82">
        <v>119.4</v>
      </c>
      <c r="P82">
        <v>134.15</v>
      </c>
      <c r="Q82">
        <v>14.88</v>
      </c>
      <c r="R82">
        <v>18.07</v>
      </c>
      <c r="S82">
        <v>22.75</v>
      </c>
      <c r="T82">
        <v>0</v>
      </c>
      <c r="U82">
        <v>335.16</v>
      </c>
      <c r="V82">
        <v>19.98</v>
      </c>
      <c r="W82">
        <v>43.43</v>
      </c>
      <c r="X82">
        <v>47.47</v>
      </c>
      <c r="Y82">
        <v>0</v>
      </c>
      <c r="Z82">
        <v>6.26</v>
      </c>
      <c r="AA82">
        <v>0</v>
      </c>
      <c r="AB82">
        <v>1.8</v>
      </c>
      <c r="AC82">
        <v>0</v>
      </c>
      <c r="AD82">
        <v>17.55</v>
      </c>
      <c r="AE82">
        <v>13.56</v>
      </c>
      <c r="AF82">
        <v>8.52</v>
      </c>
      <c r="AG82">
        <v>41.23</v>
      </c>
      <c r="AH82">
        <v>89.86</v>
      </c>
      <c r="AI82">
        <v>15.89</v>
      </c>
      <c r="AJ82">
        <v>0</v>
      </c>
      <c r="AK82">
        <v>51.31</v>
      </c>
      <c r="AL82">
        <v>1.34</v>
      </c>
      <c r="AM82">
        <v>0</v>
      </c>
      <c r="AN82">
        <v>0</v>
      </c>
      <c r="AO82">
        <v>0</v>
      </c>
      <c r="AP82">
        <v>3.7</v>
      </c>
      <c r="AQ82">
        <v>59.78</v>
      </c>
      <c r="AR82">
        <v>1.59</v>
      </c>
      <c r="AS82">
        <v>4.3899999999999997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2195.5700000000002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528.35</v>
      </c>
      <c r="L83">
        <v>345.61</v>
      </c>
      <c r="M83">
        <v>88.36</v>
      </c>
      <c r="N83">
        <v>114.06</v>
      </c>
      <c r="O83">
        <v>119.4</v>
      </c>
      <c r="P83">
        <v>134.15</v>
      </c>
      <c r="Q83">
        <v>17.010000000000002</v>
      </c>
      <c r="R83">
        <v>20.350000000000001</v>
      </c>
      <c r="S83">
        <v>25.34</v>
      </c>
      <c r="T83">
        <v>0</v>
      </c>
      <c r="U83">
        <v>335.16</v>
      </c>
      <c r="V83">
        <v>19.98</v>
      </c>
      <c r="W83">
        <v>43.43</v>
      </c>
      <c r="X83">
        <v>47.47</v>
      </c>
      <c r="Y83">
        <v>0</v>
      </c>
      <c r="Z83">
        <v>6.26</v>
      </c>
      <c r="AA83">
        <v>0</v>
      </c>
      <c r="AB83">
        <v>1.8</v>
      </c>
      <c r="AC83">
        <v>0</v>
      </c>
      <c r="AD83">
        <v>8.77</v>
      </c>
      <c r="AE83">
        <v>13.56</v>
      </c>
      <c r="AF83">
        <v>8.52</v>
      </c>
      <c r="AG83">
        <v>41.23</v>
      </c>
      <c r="AH83">
        <v>67.12</v>
      </c>
      <c r="AI83">
        <v>15.89</v>
      </c>
      <c r="AJ83">
        <v>0</v>
      </c>
      <c r="AK83">
        <v>51.31</v>
      </c>
      <c r="AL83">
        <v>1.34</v>
      </c>
      <c r="AM83">
        <v>0</v>
      </c>
      <c r="AN83">
        <v>0</v>
      </c>
      <c r="AO83">
        <v>0</v>
      </c>
      <c r="AP83">
        <v>3.7</v>
      </c>
      <c r="AQ83">
        <v>44.48</v>
      </c>
      <c r="AR83">
        <v>1.59</v>
      </c>
      <c r="AS83">
        <v>4.3899999999999997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2127.8400000000006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504.34</v>
      </c>
      <c r="L84">
        <v>345.61</v>
      </c>
      <c r="M84">
        <v>88.36</v>
      </c>
      <c r="N84">
        <v>114.06</v>
      </c>
      <c r="O84">
        <v>119.4</v>
      </c>
      <c r="P84">
        <v>134.15</v>
      </c>
      <c r="Q84">
        <v>17.010000000000002</v>
      </c>
      <c r="R84">
        <v>20.350000000000001</v>
      </c>
      <c r="S84">
        <v>25.34</v>
      </c>
      <c r="T84">
        <v>0</v>
      </c>
      <c r="U84">
        <v>335.16</v>
      </c>
      <c r="V84">
        <v>19.98</v>
      </c>
      <c r="W84">
        <v>43.43</v>
      </c>
      <c r="X84">
        <v>47.47</v>
      </c>
      <c r="Y84">
        <v>0</v>
      </c>
      <c r="Z84">
        <v>6.26</v>
      </c>
      <c r="AA84">
        <v>0</v>
      </c>
      <c r="AB84">
        <v>1.8</v>
      </c>
      <c r="AC84">
        <v>0</v>
      </c>
      <c r="AD84">
        <v>0</v>
      </c>
      <c r="AE84">
        <v>13.56</v>
      </c>
      <c r="AF84">
        <v>8.52</v>
      </c>
      <c r="AG84">
        <v>41.23</v>
      </c>
      <c r="AH84">
        <v>40.93</v>
      </c>
      <c r="AI84">
        <v>15.89</v>
      </c>
      <c r="AJ84">
        <v>0</v>
      </c>
      <c r="AK84">
        <v>51.31</v>
      </c>
      <c r="AL84">
        <v>1.34</v>
      </c>
      <c r="AM84">
        <v>0</v>
      </c>
      <c r="AN84">
        <v>0</v>
      </c>
      <c r="AO84">
        <v>0</v>
      </c>
      <c r="AP84">
        <v>3.7</v>
      </c>
      <c r="AQ84">
        <v>44.48</v>
      </c>
      <c r="AR84">
        <v>2.12</v>
      </c>
      <c r="AS84">
        <v>4.3899999999999997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2069.4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485.14</v>
      </c>
      <c r="L85">
        <v>345.61</v>
      </c>
      <c r="M85">
        <v>88.36</v>
      </c>
      <c r="N85">
        <v>114.06</v>
      </c>
      <c r="O85">
        <v>119.4</v>
      </c>
      <c r="P85">
        <v>134.15</v>
      </c>
      <c r="Q85">
        <v>17.010000000000002</v>
      </c>
      <c r="R85">
        <v>20.350000000000001</v>
      </c>
      <c r="S85">
        <v>25.34</v>
      </c>
      <c r="T85">
        <v>0</v>
      </c>
      <c r="U85">
        <v>335.16</v>
      </c>
      <c r="V85">
        <v>19.98</v>
      </c>
      <c r="W85">
        <v>32.36</v>
      </c>
      <c r="X85">
        <v>47.47</v>
      </c>
      <c r="Y85">
        <v>0</v>
      </c>
      <c r="Z85">
        <v>1.06</v>
      </c>
      <c r="AA85">
        <v>0</v>
      </c>
      <c r="AB85">
        <v>1.8</v>
      </c>
      <c r="AC85">
        <v>0</v>
      </c>
      <c r="AD85">
        <v>0</v>
      </c>
      <c r="AE85">
        <v>13.56</v>
      </c>
      <c r="AF85">
        <v>8.52</v>
      </c>
      <c r="AG85">
        <v>41.23</v>
      </c>
      <c r="AH85">
        <v>40.93</v>
      </c>
      <c r="AI85">
        <v>15.89</v>
      </c>
      <c r="AJ85">
        <v>0</v>
      </c>
      <c r="AK85">
        <v>51.31</v>
      </c>
      <c r="AL85">
        <v>13.4</v>
      </c>
      <c r="AM85">
        <v>0</v>
      </c>
      <c r="AN85">
        <v>0</v>
      </c>
      <c r="AO85">
        <v>0</v>
      </c>
      <c r="AP85">
        <v>3.31</v>
      </c>
      <c r="AQ85">
        <v>29.65</v>
      </c>
      <c r="AR85">
        <v>34.99</v>
      </c>
      <c r="AS85">
        <v>4.3899999999999997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2063.6400000000003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485.14</v>
      </c>
      <c r="L86">
        <v>318.02</v>
      </c>
      <c r="M86">
        <v>88.36</v>
      </c>
      <c r="N86">
        <v>114.06</v>
      </c>
      <c r="O86">
        <v>119.4</v>
      </c>
      <c r="P86">
        <v>134.15</v>
      </c>
      <c r="Q86">
        <v>17.010000000000002</v>
      </c>
      <c r="R86">
        <v>17.53</v>
      </c>
      <c r="S86">
        <v>21.84</v>
      </c>
      <c r="T86">
        <v>0</v>
      </c>
      <c r="U86">
        <v>335.16</v>
      </c>
      <c r="V86">
        <v>19.98</v>
      </c>
      <c r="W86">
        <v>32.36</v>
      </c>
      <c r="X86">
        <v>47.47</v>
      </c>
      <c r="Y86">
        <v>0</v>
      </c>
      <c r="Z86">
        <v>0</v>
      </c>
      <c r="AA86">
        <v>0</v>
      </c>
      <c r="AB86">
        <v>1.8</v>
      </c>
      <c r="AC86">
        <v>0</v>
      </c>
      <c r="AD86">
        <v>0</v>
      </c>
      <c r="AE86">
        <v>13.56</v>
      </c>
      <c r="AF86">
        <v>8.52</v>
      </c>
      <c r="AG86">
        <v>41.23</v>
      </c>
      <c r="AH86">
        <v>22.46</v>
      </c>
      <c r="AI86">
        <v>3.67</v>
      </c>
      <c r="AJ86">
        <v>0</v>
      </c>
      <c r="AK86">
        <v>51.31</v>
      </c>
      <c r="AL86">
        <v>53.56</v>
      </c>
      <c r="AM86">
        <v>0</v>
      </c>
      <c r="AN86">
        <v>0</v>
      </c>
      <c r="AO86">
        <v>0</v>
      </c>
      <c r="AP86">
        <v>3.31</v>
      </c>
      <c r="AQ86">
        <v>14.83</v>
      </c>
      <c r="AR86">
        <v>34.99</v>
      </c>
      <c r="AS86">
        <v>4.3899999999999997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2023.32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485.14</v>
      </c>
      <c r="L87">
        <v>270</v>
      </c>
      <c r="M87">
        <v>88.36</v>
      </c>
      <c r="N87">
        <v>114.06</v>
      </c>
      <c r="O87">
        <v>119.4</v>
      </c>
      <c r="P87">
        <v>134.15</v>
      </c>
      <c r="Q87">
        <v>17.010000000000002</v>
      </c>
      <c r="R87">
        <v>17.53</v>
      </c>
      <c r="S87">
        <v>21.84</v>
      </c>
      <c r="T87">
        <v>0</v>
      </c>
      <c r="U87">
        <v>335.16</v>
      </c>
      <c r="V87">
        <v>19.98</v>
      </c>
      <c r="W87">
        <v>32.36</v>
      </c>
      <c r="X87">
        <v>47.47</v>
      </c>
      <c r="Y87">
        <v>0</v>
      </c>
      <c r="Z87">
        <v>0</v>
      </c>
      <c r="AA87">
        <v>0</v>
      </c>
      <c r="AB87">
        <v>1.8</v>
      </c>
      <c r="AC87">
        <v>0</v>
      </c>
      <c r="AD87">
        <v>0</v>
      </c>
      <c r="AE87">
        <v>13.56</v>
      </c>
      <c r="AF87">
        <v>8.52</v>
      </c>
      <c r="AG87">
        <v>41.23</v>
      </c>
      <c r="AH87">
        <v>22.46</v>
      </c>
      <c r="AI87">
        <v>0</v>
      </c>
      <c r="AJ87">
        <v>0</v>
      </c>
      <c r="AK87">
        <v>51.31</v>
      </c>
      <c r="AL87">
        <v>53.56</v>
      </c>
      <c r="AM87">
        <v>0</v>
      </c>
      <c r="AN87">
        <v>0</v>
      </c>
      <c r="AO87">
        <v>0</v>
      </c>
      <c r="AP87">
        <v>3.31</v>
      </c>
      <c r="AQ87">
        <v>14.83</v>
      </c>
      <c r="AR87">
        <v>2.65</v>
      </c>
      <c r="AS87">
        <v>4.3899999999999997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1939.29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475.53</v>
      </c>
      <c r="L88">
        <v>247.78</v>
      </c>
      <c r="M88">
        <v>88.36</v>
      </c>
      <c r="N88">
        <v>114.06</v>
      </c>
      <c r="O88">
        <v>119.4</v>
      </c>
      <c r="P88">
        <v>134.15</v>
      </c>
      <c r="Q88">
        <v>17.010000000000002</v>
      </c>
      <c r="R88">
        <v>17.53</v>
      </c>
      <c r="S88">
        <v>21.84</v>
      </c>
      <c r="T88">
        <v>0</v>
      </c>
      <c r="U88">
        <v>335.16</v>
      </c>
      <c r="V88">
        <v>19.98</v>
      </c>
      <c r="W88">
        <v>32.36</v>
      </c>
      <c r="X88">
        <v>47.47</v>
      </c>
      <c r="Y88">
        <v>0</v>
      </c>
      <c r="Z88">
        <v>0</v>
      </c>
      <c r="AA88">
        <v>0</v>
      </c>
      <c r="AB88">
        <v>1.8</v>
      </c>
      <c r="AC88">
        <v>0</v>
      </c>
      <c r="AD88">
        <v>0</v>
      </c>
      <c r="AE88">
        <v>13.56</v>
      </c>
      <c r="AF88">
        <v>8.52</v>
      </c>
      <c r="AG88">
        <v>41.23</v>
      </c>
      <c r="AH88">
        <v>0</v>
      </c>
      <c r="AI88">
        <v>0</v>
      </c>
      <c r="AJ88">
        <v>0</v>
      </c>
      <c r="AK88">
        <v>51.31</v>
      </c>
      <c r="AL88">
        <v>53.56</v>
      </c>
      <c r="AM88">
        <v>0</v>
      </c>
      <c r="AN88">
        <v>0</v>
      </c>
      <c r="AO88">
        <v>0</v>
      </c>
      <c r="AP88">
        <v>3.31</v>
      </c>
      <c r="AQ88">
        <v>0</v>
      </c>
      <c r="AR88">
        <v>4.24</v>
      </c>
      <c r="AS88">
        <v>4.3899999999999997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1871.76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485.14</v>
      </c>
      <c r="L89">
        <v>247.78</v>
      </c>
      <c r="M89">
        <v>88.36</v>
      </c>
      <c r="N89">
        <v>114.06</v>
      </c>
      <c r="O89">
        <v>119.4</v>
      </c>
      <c r="P89">
        <v>134.15</v>
      </c>
      <c r="Q89">
        <v>17.010000000000002</v>
      </c>
      <c r="R89">
        <v>17.53</v>
      </c>
      <c r="S89">
        <v>21.84</v>
      </c>
      <c r="T89">
        <v>0</v>
      </c>
      <c r="U89">
        <v>335.16</v>
      </c>
      <c r="V89">
        <v>19.98</v>
      </c>
      <c r="W89">
        <v>32.36</v>
      </c>
      <c r="X89">
        <v>47.47</v>
      </c>
      <c r="Y89">
        <v>0</v>
      </c>
      <c r="Z89">
        <v>0</v>
      </c>
      <c r="AA89">
        <v>0</v>
      </c>
      <c r="AB89">
        <v>1.8</v>
      </c>
      <c r="AC89">
        <v>0</v>
      </c>
      <c r="AD89">
        <v>0</v>
      </c>
      <c r="AE89">
        <v>13.56</v>
      </c>
      <c r="AF89">
        <v>8.52</v>
      </c>
      <c r="AG89">
        <v>41.23</v>
      </c>
      <c r="AH89">
        <v>0</v>
      </c>
      <c r="AI89">
        <v>0</v>
      </c>
      <c r="AJ89">
        <v>0</v>
      </c>
      <c r="AK89">
        <v>51.31</v>
      </c>
      <c r="AL89">
        <v>53.56</v>
      </c>
      <c r="AM89">
        <v>0</v>
      </c>
      <c r="AN89">
        <v>0</v>
      </c>
      <c r="AO89">
        <v>0</v>
      </c>
      <c r="AP89">
        <v>3.31</v>
      </c>
      <c r="AQ89">
        <v>0</v>
      </c>
      <c r="AR89">
        <v>4.24</v>
      </c>
      <c r="AS89">
        <v>4.3899999999999997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1881.37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475.53</v>
      </c>
      <c r="L90">
        <v>247.78</v>
      </c>
      <c r="M90">
        <v>88.36</v>
      </c>
      <c r="N90">
        <v>114.06</v>
      </c>
      <c r="O90">
        <v>119.4</v>
      </c>
      <c r="P90">
        <v>134.15</v>
      </c>
      <c r="Q90">
        <v>17.010000000000002</v>
      </c>
      <c r="R90">
        <v>17.53</v>
      </c>
      <c r="S90">
        <v>21.84</v>
      </c>
      <c r="T90">
        <v>0</v>
      </c>
      <c r="U90">
        <v>335.16</v>
      </c>
      <c r="V90">
        <v>17.21</v>
      </c>
      <c r="W90">
        <v>32.36</v>
      </c>
      <c r="X90">
        <v>47.47</v>
      </c>
      <c r="Y90">
        <v>0</v>
      </c>
      <c r="Z90">
        <v>0</v>
      </c>
      <c r="AA90">
        <v>0</v>
      </c>
      <c r="AB90">
        <v>1.8</v>
      </c>
      <c r="AC90">
        <v>0</v>
      </c>
      <c r="AD90">
        <v>0</v>
      </c>
      <c r="AE90">
        <v>13.56</v>
      </c>
      <c r="AF90">
        <v>8.52</v>
      </c>
      <c r="AG90">
        <v>41.23</v>
      </c>
      <c r="AH90">
        <v>0</v>
      </c>
      <c r="AI90">
        <v>0</v>
      </c>
      <c r="AJ90">
        <v>0</v>
      </c>
      <c r="AK90">
        <v>51.31</v>
      </c>
      <c r="AL90">
        <v>12.83</v>
      </c>
      <c r="AM90">
        <v>0</v>
      </c>
      <c r="AN90">
        <v>0</v>
      </c>
      <c r="AO90">
        <v>0</v>
      </c>
      <c r="AP90">
        <v>3.31</v>
      </c>
      <c r="AQ90">
        <v>0</v>
      </c>
      <c r="AR90">
        <v>4.24</v>
      </c>
      <c r="AS90">
        <v>4.3899999999999997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1828.26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475.53</v>
      </c>
      <c r="L91">
        <v>247.78</v>
      </c>
      <c r="M91">
        <v>88.36</v>
      </c>
      <c r="N91">
        <v>114.06</v>
      </c>
      <c r="O91">
        <v>119.4</v>
      </c>
      <c r="P91">
        <v>134.15</v>
      </c>
      <c r="Q91">
        <v>17.010000000000002</v>
      </c>
      <c r="R91">
        <v>17.53</v>
      </c>
      <c r="S91">
        <v>21.84</v>
      </c>
      <c r="T91">
        <v>0</v>
      </c>
      <c r="U91">
        <v>335.16</v>
      </c>
      <c r="V91">
        <v>17.21</v>
      </c>
      <c r="W91">
        <v>32.36</v>
      </c>
      <c r="X91">
        <v>47.47</v>
      </c>
      <c r="Y91">
        <v>0</v>
      </c>
      <c r="Z91">
        <v>0</v>
      </c>
      <c r="AA91">
        <v>0</v>
      </c>
      <c r="AB91">
        <v>1.8</v>
      </c>
      <c r="AC91">
        <v>0</v>
      </c>
      <c r="AD91">
        <v>0</v>
      </c>
      <c r="AE91">
        <v>3.7</v>
      </c>
      <c r="AF91">
        <v>8.52</v>
      </c>
      <c r="AG91">
        <v>41.23</v>
      </c>
      <c r="AH91">
        <v>0</v>
      </c>
      <c r="AI91">
        <v>0</v>
      </c>
      <c r="AJ91">
        <v>0</v>
      </c>
      <c r="AK91">
        <v>51.31</v>
      </c>
      <c r="AL91">
        <v>1.34</v>
      </c>
      <c r="AM91">
        <v>0</v>
      </c>
      <c r="AN91">
        <v>0</v>
      </c>
      <c r="AO91">
        <v>0</v>
      </c>
      <c r="AP91">
        <v>3.31</v>
      </c>
      <c r="AQ91">
        <v>0</v>
      </c>
      <c r="AR91">
        <v>8.48</v>
      </c>
      <c r="AS91">
        <v>4.3899999999999997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1811.15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475.53</v>
      </c>
      <c r="L92">
        <v>247.78</v>
      </c>
      <c r="M92">
        <v>88.36</v>
      </c>
      <c r="N92">
        <v>114.06</v>
      </c>
      <c r="O92">
        <v>119.4</v>
      </c>
      <c r="P92">
        <v>134.15</v>
      </c>
      <c r="Q92">
        <v>17.010000000000002</v>
      </c>
      <c r="R92">
        <v>17.53</v>
      </c>
      <c r="S92">
        <v>21.84</v>
      </c>
      <c r="T92">
        <v>0</v>
      </c>
      <c r="U92">
        <v>335.16</v>
      </c>
      <c r="V92">
        <v>17.21</v>
      </c>
      <c r="W92">
        <v>32.36</v>
      </c>
      <c r="X92">
        <v>47.47</v>
      </c>
      <c r="Y92">
        <v>0</v>
      </c>
      <c r="Z92">
        <v>0</v>
      </c>
      <c r="AA92">
        <v>0</v>
      </c>
      <c r="AB92">
        <v>1.8</v>
      </c>
      <c r="AC92">
        <v>0</v>
      </c>
      <c r="AD92">
        <v>0</v>
      </c>
      <c r="AE92">
        <v>3.7</v>
      </c>
      <c r="AF92">
        <v>8.52</v>
      </c>
      <c r="AG92">
        <v>41.23</v>
      </c>
      <c r="AH92">
        <v>0</v>
      </c>
      <c r="AI92">
        <v>0</v>
      </c>
      <c r="AJ92">
        <v>0</v>
      </c>
      <c r="AK92">
        <v>51.31</v>
      </c>
      <c r="AL92">
        <v>1.34</v>
      </c>
      <c r="AM92">
        <v>0</v>
      </c>
      <c r="AN92">
        <v>0</v>
      </c>
      <c r="AO92">
        <v>0</v>
      </c>
      <c r="AP92">
        <v>3.31</v>
      </c>
      <c r="AQ92">
        <v>0</v>
      </c>
      <c r="AR92">
        <v>8.48</v>
      </c>
      <c r="AS92">
        <v>4.3899999999999997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1811.15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475.53</v>
      </c>
      <c r="L93">
        <v>247.78</v>
      </c>
      <c r="M93">
        <v>88.36</v>
      </c>
      <c r="N93">
        <v>114.06</v>
      </c>
      <c r="O93">
        <v>119.4</v>
      </c>
      <c r="P93">
        <v>134.15</v>
      </c>
      <c r="Q93">
        <v>14.88</v>
      </c>
      <c r="R93">
        <v>15.25</v>
      </c>
      <c r="S93">
        <v>21.84</v>
      </c>
      <c r="T93">
        <v>0</v>
      </c>
      <c r="U93">
        <v>335.16</v>
      </c>
      <c r="V93">
        <v>17.21</v>
      </c>
      <c r="W93">
        <v>32.36</v>
      </c>
      <c r="X93">
        <v>47.47</v>
      </c>
      <c r="Y93">
        <v>0</v>
      </c>
      <c r="Z93">
        <v>0</v>
      </c>
      <c r="AA93">
        <v>0</v>
      </c>
      <c r="AB93">
        <v>1.8</v>
      </c>
      <c r="AC93">
        <v>0</v>
      </c>
      <c r="AD93">
        <v>0</v>
      </c>
      <c r="AE93">
        <v>3.7</v>
      </c>
      <c r="AF93">
        <v>8.52</v>
      </c>
      <c r="AG93">
        <v>41.23</v>
      </c>
      <c r="AH93">
        <v>0</v>
      </c>
      <c r="AI93">
        <v>0</v>
      </c>
      <c r="AJ93">
        <v>0</v>
      </c>
      <c r="AK93">
        <v>51.31</v>
      </c>
      <c r="AL93">
        <v>1.34</v>
      </c>
      <c r="AM93">
        <v>0</v>
      </c>
      <c r="AN93">
        <v>0</v>
      </c>
      <c r="AO93">
        <v>0</v>
      </c>
      <c r="AP93">
        <v>2.71</v>
      </c>
      <c r="AQ93">
        <v>0</v>
      </c>
      <c r="AR93">
        <v>4.24</v>
      </c>
      <c r="AS93">
        <v>4.3899999999999997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1801.9000000000003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475.53</v>
      </c>
      <c r="L94">
        <v>247.78</v>
      </c>
      <c r="M94">
        <v>88.36</v>
      </c>
      <c r="N94">
        <v>114.06</v>
      </c>
      <c r="O94">
        <v>119.4</v>
      </c>
      <c r="P94">
        <v>134.15</v>
      </c>
      <c r="Q94">
        <v>14.88</v>
      </c>
      <c r="R94">
        <v>15.25</v>
      </c>
      <c r="S94">
        <v>21.84</v>
      </c>
      <c r="T94">
        <v>0</v>
      </c>
      <c r="U94">
        <v>335.16</v>
      </c>
      <c r="V94">
        <v>17.21</v>
      </c>
      <c r="W94">
        <v>32.36</v>
      </c>
      <c r="X94">
        <v>47.47</v>
      </c>
      <c r="Y94">
        <v>0</v>
      </c>
      <c r="Z94">
        <v>0</v>
      </c>
      <c r="AA94">
        <v>0</v>
      </c>
      <c r="AB94">
        <v>1.8</v>
      </c>
      <c r="AC94">
        <v>0</v>
      </c>
      <c r="AD94">
        <v>0</v>
      </c>
      <c r="AE94">
        <v>3.7</v>
      </c>
      <c r="AF94">
        <v>8.52</v>
      </c>
      <c r="AG94">
        <v>41.23</v>
      </c>
      <c r="AH94">
        <v>0</v>
      </c>
      <c r="AI94">
        <v>0</v>
      </c>
      <c r="AJ94">
        <v>0</v>
      </c>
      <c r="AK94">
        <v>51.31</v>
      </c>
      <c r="AL94">
        <v>1.34</v>
      </c>
      <c r="AM94">
        <v>0</v>
      </c>
      <c r="AN94">
        <v>0</v>
      </c>
      <c r="AO94">
        <v>0</v>
      </c>
      <c r="AP94">
        <v>2.71</v>
      </c>
      <c r="AQ94">
        <v>0</v>
      </c>
      <c r="AR94">
        <v>4.24</v>
      </c>
      <c r="AS94">
        <v>4.3899999999999997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1801.9000000000003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475.53</v>
      </c>
      <c r="L95">
        <v>247.78</v>
      </c>
      <c r="M95">
        <v>88.36</v>
      </c>
      <c r="N95">
        <v>114.06</v>
      </c>
      <c r="O95">
        <v>119.4</v>
      </c>
      <c r="P95">
        <v>134.15</v>
      </c>
      <c r="Q95">
        <v>14.88</v>
      </c>
      <c r="R95">
        <v>15.25</v>
      </c>
      <c r="S95">
        <v>19.25</v>
      </c>
      <c r="T95">
        <v>0</v>
      </c>
      <c r="U95">
        <v>335.16</v>
      </c>
      <c r="V95">
        <v>17.21</v>
      </c>
      <c r="W95">
        <v>32.36</v>
      </c>
      <c r="X95">
        <v>47.47</v>
      </c>
      <c r="Y95">
        <v>0</v>
      </c>
      <c r="Z95">
        <v>0</v>
      </c>
      <c r="AA95">
        <v>0</v>
      </c>
      <c r="AB95">
        <v>1.8</v>
      </c>
      <c r="AC95">
        <v>0</v>
      </c>
      <c r="AD95">
        <v>0</v>
      </c>
      <c r="AE95">
        <v>3.7</v>
      </c>
      <c r="AF95">
        <v>8.52</v>
      </c>
      <c r="AG95">
        <v>41.23</v>
      </c>
      <c r="AH95">
        <v>0</v>
      </c>
      <c r="AI95">
        <v>0</v>
      </c>
      <c r="AJ95">
        <v>0</v>
      </c>
      <c r="AK95">
        <v>51.31</v>
      </c>
      <c r="AL95">
        <v>1.34</v>
      </c>
      <c r="AM95">
        <v>0</v>
      </c>
      <c r="AN95">
        <v>0</v>
      </c>
      <c r="AO95">
        <v>0</v>
      </c>
      <c r="AP95">
        <v>2.71</v>
      </c>
      <c r="AQ95">
        <v>0</v>
      </c>
      <c r="AR95">
        <v>4.24</v>
      </c>
      <c r="AS95">
        <v>4.3899999999999997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1799.3100000000004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446.72</v>
      </c>
      <c r="L96">
        <v>247.78</v>
      </c>
      <c r="M96">
        <v>88.36</v>
      </c>
      <c r="N96">
        <v>114.06</v>
      </c>
      <c r="O96">
        <v>119.4</v>
      </c>
      <c r="P96">
        <v>134.15</v>
      </c>
      <c r="Q96">
        <v>14.88</v>
      </c>
      <c r="R96">
        <v>15.25</v>
      </c>
      <c r="S96">
        <v>19.25</v>
      </c>
      <c r="T96">
        <v>0</v>
      </c>
      <c r="U96">
        <v>335.16</v>
      </c>
      <c r="V96">
        <v>17.21</v>
      </c>
      <c r="W96">
        <v>32.36</v>
      </c>
      <c r="X96">
        <v>47.47</v>
      </c>
      <c r="Y96">
        <v>0</v>
      </c>
      <c r="Z96">
        <v>0</v>
      </c>
      <c r="AA96">
        <v>0</v>
      </c>
      <c r="AB96">
        <v>1.8</v>
      </c>
      <c r="AC96">
        <v>0</v>
      </c>
      <c r="AD96">
        <v>0</v>
      </c>
      <c r="AE96">
        <v>3.7</v>
      </c>
      <c r="AF96">
        <v>8.52</v>
      </c>
      <c r="AG96">
        <v>41.23</v>
      </c>
      <c r="AH96">
        <v>0</v>
      </c>
      <c r="AI96">
        <v>0</v>
      </c>
      <c r="AJ96">
        <v>0</v>
      </c>
      <c r="AK96">
        <v>51.31</v>
      </c>
      <c r="AL96">
        <v>1.34</v>
      </c>
      <c r="AM96">
        <v>0</v>
      </c>
      <c r="AN96">
        <v>0</v>
      </c>
      <c r="AO96">
        <v>0</v>
      </c>
      <c r="AP96">
        <v>2.71</v>
      </c>
      <c r="AQ96">
        <v>0</v>
      </c>
      <c r="AR96">
        <v>4.24</v>
      </c>
      <c r="AS96">
        <v>4.3899999999999997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1770.5000000000002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446.72</v>
      </c>
      <c r="L97">
        <v>247.78</v>
      </c>
      <c r="M97">
        <v>88.36</v>
      </c>
      <c r="N97">
        <v>114.06</v>
      </c>
      <c r="O97">
        <v>119.4</v>
      </c>
      <c r="P97">
        <v>134.15</v>
      </c>
      <c r="Q97">
        <v>14.88</v>
      </c>
      <c r="R97">
        <v>15.25</v>
      </c>
      <c r="S97">
        <v>19.25</v>
      </c>
      <c r="T97">
        <v>0</v>
      </c>
      <c r="U97">
        <v>335.16</v>
      </c>
      <c r="V97">
        <v>17.21</v>
      </c>
      <c r="W97">
        <v>32.36</v>
      </c>
      <c r="X97">
        <v>47.47</v>
      </c>
      <c r="Y97">
        <v>0</v>
      </c>
      <c r="Z97">
        <v>0</v>
      </c>
      <c r="AA97">
        <v>0</v>
      </c>
      <c r="AB97">
        <v>1.8</v>
      </c>
      <c r="AC97">
        <v>0</v>
      </c>
      <c r="AD97">
        <v>0</v>
      </c>
      <c r="AE97">
        <v>3.7</v>
      </c>
      <c r="AF97">
        <v>8.52</v>
      </c>
      <c r="AG97">
        <v>41.23</v>
      </c>
      <c r="AH97">
        <v>0</v>
      </c>
      <c r="AI97">
        <v>0</v>
      </c>
      <c r="AJ97">
        <v>0</v>
      </c>
      <c r="AK97">
        <v>51.31</v>
      </c>
      <c r="AL97">
        <v>1.34</v>
      </c>
      <c r="AM97">
        <v>0</v>
      </c>
      <c r="AN97">
        <v>0</v>
      </c>
      <c r="AO97">
        <v>0</v>
      </c>
      <c r="AP97">
        <v>2.71</v>
      </c>
      <c r="AQ97">
        <v>0</v>
      </c>
      <c r="AR97">
        <v>2.12</v>
      </c>
      <c r="AS97">
        <v>4.3899999999999997</v>
      </c>
      <c r="AT97">
        <v>18.02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1767.19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427.51</v>
      </c>
      <c r="L98">
        <v>247.78</v>
      </c>
      <c r="M98">
        <v>88.36</v>
      </c>
      <c r="N98">
        <v>114.06</v>
      </c>
      <c r="O98">
        <v>119.4</v>
      </c>
      <c r="P98">
        <v>134.15</v>
      </c>
      <c r="Q98">
        <v>14.88</v>
      </c>
      <c r="R98">
        <v>15.25</v>
      </c>
      <c r="S98">
        <v>19.25</v>
      </c>
      <c r="T98">
        <v>0</v>
      </c>
      <c r="U98">
        <v>335.16</v>
      </c>
      <c r="V98">
        <v>17.21</v>
      </c>
      <c r="W98">
        <v>32.36</v>
      </c>
      <c r="X98">
        <v>47.47</v>
      </c>
      <c r="Y98">
        <v>0</v>
      </c>
      <c r="Z98">
        <v>0</v>
      </c>
      <c r="AA98">
        <v>0</v>
      </c>
      <c r="AB98">
        <v>1.8</v>
      </c>
      <c r="AC98">
        <v>0</v>
      </c>
      <c r="AD98">
        <v>0</v>
      </c>
      <c r="AE98">
        <v>3.7</v>
      </c>
      <c r="AF98">
        <v>8.52</v>
      </c>
      <c r="AG98">
        <v>41.23</v>
      </c>
      <c r="AH98">
        <v>0</v>
      </c>
      <c r="AI98">
        <v>0</v>
      </c>
      <c r="AJ98">
        <v>0</v>
      </c>
      <c r="AK98">
        <v>51.31</v>
      </c>
      <c r="AL98">
        <v>1.34</v>
      </c>
      <c r="AM98">
        <v>0</v>
      </c>
      <c r="AN98">
        <v>0</v>
      </c>
      <c r="AO98">
        <v>0</v>
      </c>
      <c r="AP98">
        <v>2.71</v>
      </c>
      <c r="AQ98">
        <v>0</v>
      </c>
      <c r="AR98">
        <v>2.12</v>
      </c>
      <c r="AS98">
        <v>4.3899999999999997</v>
      </c>
      <c r="AT98">
        <v>19.079999999999998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1749.04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9.6277325000000076</v>
      </c>
      <c r="L99">
        <f t="shared" si="2"/>
        <v>6.7821449999999928</v>
      </c>
      <c r="M99">
        <f t="shared" si="2"/>
        <v>2.1206399999999972</v>
      </c>
      <c r="N99">
        <f t="shared" si="2"/>
        <v>2.7374399999999999</v>
      </c>
      <c r="O99">
        <f t="shared" si="2"/>
        <v>2.8655999999999948</v>
      </c>
      <c r="P99">
        <f t="shared" si="2"/>
        <v>3.1581299999999968</v>
      </c>
      <c r="Q99">
        <f t="shared" si="2"/>
        <v>0.36420250000000004</v>
      </c>
      <c r="R99">
        <f t="shared" si="2"/>
        <v>0.37959499999999985</v>
      </c>
      <c r="S99">
        <f t="shared" si="2"/>
        <v>0.47628999999999955</v>
      </c>
      <c r="T99">
        <f t="shared" si="2"/>
        <v>0</v>
      </c>
      <c r="U99">
        <f t="shared" si="2"/>
        <v>7.6081599999999971</v>
      </c>
      <c r="V99">
        <f t="shared" si="2"/>
        <v>0.43406250000000013</v>
      </c>
      <c r="W99">
        <f t="shared" si="2"/>
        <v>0.97877749999999941</v>
      </c>
      <c r="X99">
        <f t="shared" si="2"/>
        <v>1.973592499999999</v>
      </c>
      <c r="Y99">
        <f t="shared" si="2"/>
        <v>0</v>
      </c>
      <c r="Z99">
        <f t="shared" si="2"/>
        <v>5.1667500000000005E-2</v>
      </c>
      <c r="AA99">
        <f t="shared" si="2"/>
        <v>0.12161250000000001</v>
      </c>
      <c r="AB99">
        <f t="shared" si="2"/>
        <v>0.12512750000000017</v>
      </c>
      <c r="AC99">
        <f t="shared" si="2"/>
        <v>0.10061750000000005</v>
      </c>
      <c r="AD99">
        <f t="shared" si="2"/>
        <v>0.15792999999999999</v>
      </c>
      <c r="AE99">
        <f t="shared" si="2"/>
        <v>0.37623999999999963</v>
      </c>
      <c r="AF99">
        <f t="shared" si="2"/>
        <v>0.21916749999999979</v>
      </c>
      <c r="AG99">
        <f t="shared" si="2"/>
        <v>0.98952000000000029</v>
      </c>
      <c r="AH99">
        <f t="shared" si="2"/>
        <v>0.80333000000000032</v>
      </c>
      <c r="AI99">
        <f t="shared" si="2"/>
        <v>5.1277499999999983E-2</v>
      </c>
      <c r="AJ99">
        <f t="shared" si="2"/>
        <v>0</v>
      </c>
      <c r="AK99">
        <f t="shared" si="2"/>
        <v>1.2314400000000008</v>
      </c>
      <c r="AL99">
        <f t="shared" si="2"/>
        <v>0.2092175</v>
      </c>
      <c r="AM99">
        <f t="shared" si="2"/>
        <v>3.0360000000000005E-2</v>
      </c>
      <c r="AN99">
        <f t="shared" si="2"/>
        <v>0</v>
      </c>
      <c r="AO99">
        <f t="shared" si="2"/>
        <v>0</v>
      </c>
      <c r="AP99">
        <f t="shared" si="2"/>
        <v>9.8339999999999969E-2</v>
      </c>
      <c r="AQ99">
        <f t="shared" si="2"/>
        <v>0.41811249999999994</v>
      </c>
      <c r="AR99">
        <f t="shared" si="2"/>
        <v>0.16764999999999999</v>
      </c>
      <c r="AS99">
        <f t="shared" si="2"/>
        <v>0.14642999999999973</v>
      </c>
      <c r="AT99">
        <f t="shared" si="2"/>
        <v>0.43636750000000041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45.240774999999992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45622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199.42</v>
      </c>
      <c r="C3" s="35">
        <v>57.34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70.02</v>
      </c>
      <c r="N3">
        <v>133.62</v>
      </c>
      <c r="O3">
        <v>86.44</v>
      </c>
      <c r="P3">
        <v>1.1599999999999999</v>
      </c>
      <c r="Q3">
        <v>11</v>
      </c>
      <c r="R3" s="94">
        <v>0</v>
      </c>
      <c r="S3" s="94">
        <v>0</v>
      </c>
      <c r="T3" s="94">
        <v>0</v>
      </c>
      <c r="U3">
        <v>1.53</v>
      </c>
      <c r="V3">
        <v>0</v>
      </c>
      <c r="W3">
        <v>1.76</v>
      </c>
      <c r="X3">
        <v>19.989999999999998</v>
      </c>
      <c r="Y3">
        <v>6.67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6.67</v>
      </c>
      <c r="AH3">
        <v>13.33</v>
      </c>
      <c r="AI3">
        <v>13.34</v>
      </c>
      <c r="AJ3">
        <v>25.23</v>
      </c>
      <c r="AK3">
        <v>0</v>
      </c>
      <c r="AL3">
        <v>0</v>
      </c>
    </row>
    <row r="4" spans="1:39">
      <c r="A4" t="s">
        <v>46</v>
      </c>
      <c r="B4" s="35">
        <v>170.61</v>
      </c>
      <c r="C4" s="35">
        <v>57.34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70.02</v>
      </c>
      <c r="N4">
        <v>133.62</v>
      </c>
      <c r="O4">
        <v>86.44</v>
      </c>
      <c r="P4">
        <v>1.1599999999999999</v>
      </c>
      <c r="Q4">
        <v>10.6</v>
      </c>
      <c r="R4" s="94">
        <v>0</v>
      </c>
      <c r="S4" s="94">
        <v>0</v>
      </c>
      <c r="T4" s="94">
        <v>0</v>
      </c>
      <c r="U4">
        <v>1.53</v>
      </c>
      <c r="V4">
        <v>0</v>
      </c>
      <c r="W4">
        <v>1.76</v>
      </c>
      <c r="X4">
        <v>19.989999999999998</v>
      </c>
      <c r="Y4">
        <v>6.67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6.67</v>
      </c>
      <c r="AH4">
        <v>13.33</v>
      </c>
      <c r="AI4">
        <v>13.34</v>
      </c>
      <c r="AJ4">
        <v>25.23</v>
      </c>
      <c r="AK4">
        <v>0</v>
      </c>
      <c r="AL4">
        <v>0</v>
      </c>
    </row>
    <row r="5" spans="1:39">
      <c r="A5" t="s">
        <v>47</v>
      </c>
      <c r="B5" s="35">
        <v>148.86000000000001</v>
      </c>
      <c r="C5" s="35">
        <v>57.34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70.02</v>
      </c>
      <c r="N5">
        <v>133.62</v>
      </c>
      <c r="O5">
        <v>86.44</v>
      </c>
      <c r="P5">
        <v>1.1599999999999999</v>
      </c>
      <c r="Q5">
        <v>14</v>
      </c>
      <c r="R5" s="94">
        <v>0</v>
      </c>
      <c r="S5" s="94">
        <v>0</v>
      </c>
      <c r="T5" s="94">
        <v>0</v>
      </c>
      <c r="U5">
        <v>1.53</v>
      </c>
      <c r="V5">
        <v>0</v>
      </c>
      <c r="W5">
        <v>1.76</v>
      </c>
      <c r="X5">
        <v>19.989999999999998</v>
      </c>
      <c r="Y5">
        <v>6.67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6.67</v>
      </c>
      <c r="AH5">
        <v>13.33</v>
      </c>
      <c r="AI5">
        <v>13.34</v>
      </c>
      <c r="AJ5">
        <v>25.74</v>
      </c>
      <c r="AK5">
        <v>0</v>
      </c>
      <c r="AL5">
        <v>0</v>
      </c>
    </row>
    <row r="6" spans="1:39">
      <c r="A6" t="s">
        <v>48</v>
      </c>
      <c r="B6" s="35">
        <v>139.26</v>
      </c>
      <c r="C6" s="35">
        <v>57.34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70.02</v>
      </c>
      <c r="N6">
        <v>133.62</v>
      </c>
      <c r="O6">
        <v>81.63</v>
      </c>
      <c r="P6">
        <v>1.1599999999999999</v>
      </c>
      <c r="Q6">
        <v>14</v>
      </c>
      <c r="R6" s="94">
        <v>0</v>
      </c>
      <c r="S6" s="94">
        <v>0</v>
      </c>
      <c r="T6" s="94">
        <v>0</v>
      </c>
      <c r="U6">
        <v>1.53</v>
      </c>
      <c r="V6">
        <v>0</v>
      </c>
      <c r="W6">
        <v>1.76</v>
      </c>
      <c r="X6">
        <v>19.989999999999998</v>
      </c>
      <c r="Y6">
        <v>6.67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6.67</v>
      </c>
      <c r="AH6">
        <v>13.33</v>
      </c>
      <c r="AI6">
        <v>13.34</v>
      </c>
      <c r="AJ6">
        <v>25.74</v>
      </c>
      <c r="AK6">
        <v>0</v>
      </c>
      <c r="AL6">
        <v>0</v>
      </c>
    </row>
    <row r="7" spans="1:39">
      <c r="A7" t="s">
        <v>49</v>
      </c>
      <c r="B7" s="35">
        <v>158.47</v>
      </c>
      <c r="C7" s="35">
        <v>57.34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70.02</v>
      </c>
      <c r="N7">
        <v>115.25</v>
      </c>
      <c r="O7">
        <v>83.55</v>
      </c>
      <c r="P7">
        <v>1.1599999999999999</v>
      </c>
      <c r="Q7">
        <v>14</v>
      </c>
      <c r="R7" s="94">
        <v>0</v>
      </c>
      <c r="S7" s="94">
        <v>0</v>
      </c>
      <c r="T7" s="94">
        <v>0</v>
      </c>
      <c r="U7">
        <v>1.45</v>
      </c>
      <c r="V7">
        <v>0</v>
      </c>
      <c r="W7">
        <v>1.76</v>
      </c>
      <c r="X7">
        <v>19.989999999999998</v>
      </c>
      <c r="Y7">
        <v>6.67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6.67</v>
      </c>
      <c r="AH7">
        <v>13.33</v>
      </c>
      <c r="AI7">
        <v>13.34</v>
      </c>
      <c r="AJ7">
        <v>25.74</v>
      </c>
      <c r="AK7">
        <v>0</v>
      </c>
      <c r="AL7">
        <v>0</v>
      </c>
    </row>
    <row r="8" spans="1:39">
      <c r="A8" t="s">
        <v>50</v>
      </c>
      <c r="B8" s="35">
        <v>158.47</v>
      </c>
      <c r="C8" s="35">
        <v>57.34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70.02</v>
      </c>
      <c r="N8">
        <v>115.25</v>
      </c>
      <c r="O8">
        <v>78.75</v>
      </c>
      <c r="P8">
        <v>1.1599999999999999</v>
      </c>
      <c r="Q8">
        <v>14.2</v>
      </c>
      <c r="R8" s="94">
        <v>0</v>
      </c>
      <c r="S8" s="94">
        <v>0</v>
      </c>
      <c r="T8" s="94">
        <v>0</v>
      </c>
      <c r="U8">
        <v>1.45</v>
      </c>
      <c r="V8">
        <v>0</v>
      </c>
      <c r="W8">
        <v>1.76</v>
      </c>
      <c r="X8">
        <v>19.989999999999998</v>
      </c>
      <c r="Y8">
        <v>6.67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6.67</v>
      </c>
      <c r="AH8">
        <v>13.33</v>
      </c>
      <c r="AI8">
        <v>13.34</v>
      </c>
      <c r="AJ8">
        <v>25.74</v>
      </c>
      <c r="AK8">
        <v>0</v>
      </c>
      <c r="AL8">
        <v>0</v>
      </c>
    </row>
    <row r="9" spans="1:39">
      <c r="A9" t="s">
        <v>51</v>
      </c>
      <c r="B9" s="35">
        <v>158.47</v>
      </c>
      <c r="C9" s="35">
        <v>57.34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70.02</v>
      </c>
      <c r="N9">
        <v>96.04</v>
      </c>
      <c r="O9">
        <v>83.55</v>
      </c>
      <c r="P9">
        <v>1.1599999999999999</v>
      </c>
      <c r="Q9">
        <v>12.41</v>
      </c>
      <c r="R9" s="94">
        <v>0</v>
      </c>
      <c r="S9" s="94">
        <v>0</v>
      </c>
      <c r="T9" s="94">
        <v>0</v>
      </c>
      <c r="U9">
        <v>1.45</v>
      </c>
      <c r="V9">
        <v>0</v>
      </c>
      <c r="W9">
        <v>1.76</v>
      </c>
      <c r="X9">
        <v>19.989999999999998</v>
      </c>
      <c r="Y9">
        <v>6.67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6.67</v>
      </c>
      <c r="AH9">
        <v>13.33</v>
      </c>
      <c r="AI9">
        <v>13.34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158.47</v>
      </c>
      <c r="C10" s="35">
        <v>57.34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70.02</v>
      </c>
      <c r="N10">
        <v>96.04</v>
      </c>
      <c r="O10">
        <v>78.75</v>
      </c>
      <c r="P10">
        <v>1.1599999999999999</v>
      </c>
      <c r="Q10">
        <v>12.41</v>
      </c>
      <c r="R10" s="94">
        <v>0</v>
      </c>
      <c r="S10" s="94">
        <v>0</v>
      </c>
      <c r="T10" s="94">
        <v>0</v>
      </c>
      <c r="U10">
        <v>1.45</v>
      </c>
      <c r="V10">
        <v>0</v>
      </c>
      <c r="W10">
        <v>1.76</v>
      </c>
      <c r="X10">
        <v>19.989999999999998</v>
      </c>
      <c r="Y10">
        <v>6.67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6.67</v>
      </c>
      <c r="AH10">
        <v>13.33</v>
      </c>
      <c r="AI10">
        <v>13.34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158.47</v>
      </c>
      <c r="C11" s="35">
        <v>57.34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70.02</v>
      </c>
      <c r="N11">
        <v>74.680000000000007</v>
      </c>
      <c r="O11">
        <v>83.55</v>
      </c>
      <c r="P11">
        <v>1.1599999999999999</v>
      </c>
      <c r="Q11">
        <v>12.61</v>
      </c>
      <c r="R11" s="94">
        <v>0</v>
      </c>
      <c r="S11" s="94">
        <v>0</v>
      </c>
      <c r="T11" s="94">
        <v>0</v>
      </c>
      <c r="U11">
        <v>1.45</v>
      </c>
      <c r="V11">
        <v>0</v>
      </c>
      <c r="W11">
        <v>1.76</v>
      </c>
      <c r="X11">
        <v>19.989999999999998</v>
      </c>
      <c r="Y11">
        <v>6.67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13.33</v>
      </c>
      <c r="AI11">
        <v>13.34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158.47</v>
      </c>
      <c r="C12" s="35">
        <v>57.34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70.02</v>
      </c>
      <c r="N12">
        <v>74.680000000000007</v>
      </c>
      <c r="O12">
        <v>83.55</v>
      </c>
      <c r="P12">
        <v>1.1599999999999999</v>
      </c>
      <c r="Q12">
        <v>12.81</v>
      </c>
      <c r="R12" s="94">
        <v>0</v>
      </c>
      <c r="S12" s="94">
        <v>0</v>
      </c>
      <c r="T12" s="94">
        <v>0</v>
      </c>
      <c r="U12">
        <v>1.45</v>
      </c>
      <c r="V12">
        <v>0</v>
      </c>
      <c r="W12">
        <v>1.76</v>
      </c>
      <c r="X12">
        <v>19.989999999999998</v>
      </c>
      <c r="Y12">
        <v>6.67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13.33</v>
      </c>
      <c r="AI12">
        <v>13.34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158.47</v>
      </c>
      <c r="C13" s="35">
        <v>57.34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70.02</v>
      </c>
      <c r="N13">
        <v>74.680000000000007</v>
      </c>
      <c r="O13">
        <v>78.75</v>
      </c>
      <c r="P13">
        <v>1.1599999999999999</v>
      </c>
      <c r="Q13">
        <v>15.01</v>
      </c>
      <c r="R13" s="94">
        <v>0</v>
      </c>
      <c r="S13" s="94">
        <v>0</v>
      </c>
      <c r="T13" s="94">
        <v>0</v>
      </c>
      <c r="U13">
        <v>1.45</v>
      </c>
      <c r="V13">
        <v>0</v>
      </c>
      <c r="W13">
        <v>1.76</v>
      </c>
      <c r="X13">
        <v>19.989999999999998</v>
      </c>
      <c r="Y13">
        <v>6.67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13.33</v>
      </c>
      <c r="AI13">
        <v>13.34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158.47</v>
      </c>
      <c r="C14" s="35">
        <v>57.34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70.02</v>
      </c>
      <c r="N14">
        <v>74.680000000000007</v>
      </c>
      <c r="O14">
        <v>78.75</v>
      </c>
      <c r="P14">
        <v>1.1599999999999999</v>
      </c>
      <c r="Q14">
        <v>15.01</v>
      </c>
      <c r="R14" s="94">
        <v>0</v>
      </c>
      <c r="S14" s="94">
        <v>0</v>
      </c>
      <c r="T14" s="94">
        <v>0</v>
      </c>
      <c r="U14">
        <v>1.45</v>
      </c>
      <c r="V14">
        <v>0</v>
      </c>
      <c r="W14">
        <v>1.76</v>
      </c>
      <c r="X14">
        <v>19.989999999999998</v>
      </c>
      <c r="Y14">
        <v>6.67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13.33</v>
      </c>
      <c r="AI14">
        <v>13.34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158.47</v>
      </c>
      <c r="C15" s="35">
        <v>57.34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70.02</v>
      </c>
      <c r="N15">
        <v>74.680000000000007</v>
      </c>
      <c r="O15">
        <v>83.55</v>
      </c>
      <c r="P15">
        <v>1.0900000000000001</v>
      </c>
      <c r="Q15">
        <v>13.01</v>
      </c>
      <c r="R15" s="94">
        <v>0</v>
      </c>
      <c r="S15" s="94">
        <v>0</v>
      </c>
      <c r="T15" s="94">
        <v>0</v>
      </c>
      <c r="U15">
        <v>1.37</v>
      </c>
      <c r="V15">
        <v>0</v>
      </c>
      <c r="W15">
        <v>1.71</v>
      </c>
      <c r="X15">
        <v>19.989999999999998</v>
      </c>
      <c r="Y15">
        <v>6.67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13.33</v>
      </c>
      <c r="AI15">
        <v>13.34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158.47</v>
      </c>
      <c r="C16" s="35">
        <v>57.34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70.02</v>
      </c>
      <c r="N16">
        <v>74.680000000000007</v>
      </c>
      <c r="O16">
        <v>83.55</v>
      </c>
      <c r="P16">
        <v>1.0900000000000001</v>
      </c>
      <c r="Q16">
        <v>13.01</v>
      </c>
      <c r="R16" s="94">
        <v>0</v>
      </c>
      <c r="S16" s="94">
        <v>0</v>
      </c>
      <c r="T16" s="94">
        <v>0</v>
      </c>
      <c r="U16">
        <v>1.37</v>
      </c>
      <c r="V16">
        <v>0</v>
      </c>
      <c r="W16">
        <v>1.71</v>
      </c>
      <c r="X16">
        <v>19.989999999999998</v>
      </c>
      <c r="Y16">
        <v>6.67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13.33</v>
      </c>
      <c r="AI16">
        <v>13.34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158.47</v>
      </c>
      <c r="C17" s="35">
        <v>57.34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70.02</v>
      </c>
      <c r="N17">
        <v>74.680000000000007</v>
      </c>
      <c r="O17">
        <v>83.55</v>
      </c>
      <c r="P17">
        <v>1.0900000000000001</v>
      </c>
      <c r="Q17">
        <v>13.01</v>
      </c>
      <c r="R17" s="94">
        <v>0</v>
      </c>
      <c r="S17" s="94">
        <v>0</v>
      </c>
      <c r="T17" s="94">
        <v>0</v>
      </c>
      <c r="U17">
        <v>1.37</v>
      </c>
      <c r="V17">
        <v>0</v>
      </c>
      <c r="W17">
        <v>1.71</v>
      </c>
      <c r="X17">
        <v>19.989999999999998</v>
      </c>
      <c r="Y17">
        <v>6.67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13.33</v>
      </c>
      <c r="AI17">
        <v>13.34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158.47</v>
      </c>
      <c r="C18" s="35">
        <v>57.34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70.02</v>
      </c>
      <c r="N18">
        <v>74.680000000000007</v>
      </c>
      <c r="O18">
        <v>83.55</v>
      </c>
      <c r="P18">
        <v>1.0900000000000001</v>
      </c>
      <c r="Q18">
        <v>13.01</v>
      </c>
      <c r="R18" s="94">
        <v>0</v>
      </c>
      <c r="S18" s="94">
        <v>0</v>
      </c>
      <c r="T18" s="94">
        <v>0</v>
      </c>
      <c r="U18">
        <v>1.37</v>
      </c>
      <c r="V18">
        <v>0</v>
      </c>
      <c r="W18">
        <v>1.71</v>
      </c>
      <c r="X18">
        <v>19.989999999999998</v>
      </c>
      <c r="Y18">
        <v>6.67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13.33</v>
      </c>
      <c r="AI18">
        <v>13.34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158.47</v>
      </c>
      <c r="C19" s="35">
        <v>57.34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70.02</v>
      </c>
      <c r="N19">
        <v>74.680000000000007</v>
      </c>
      <c r="O19">
        <v>72.03</v>
      </c>
      <c r="P19">
        <v>1.0900000000000001</v>
      </c>
      <c r="Q19">
        <v>13.21</v>
      </c>
      <c r="R19" s="94">
        <v>0</v>
      </c>
      <c r="S19" s="94">
        <v>0</v>
      </c>
      <c r="T19" s="94">
        <v>0</v>
      </c>
      <c r="U19">
        <v>1.37</v>
      </c>
      <c r="V19">
        <v>0</v>
      </c>
      <c r="W19">
        <v>1.71</v>
      </c>
      <c r="X19">
        <v>19.989999999999998</v>
      </c>
      <c r="Y19">
        <v>6.67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13.33</v>
      </c>
      <c r="AI19">
        <v>13.34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158.47</v>
      </c>
      <c r="C20" s="35">
        <v>57.34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70.02</v>
      </c>
      <c r="N20">
        <v>74.680000000000007</v>
      </c>
      <c r="O20">
        <v>81.63</v>
      </c>
      <c r="P20">
        <v>1.0900000000000001</v>
      </c>
      <c r="Q20">
        <v>13.41</v>
      </c>
      <c r="R20" s="94">
        <v>0</v>
      </c>
      <c r="S20" s="94">
        <v>0</v>
      </c>
      <c r="T20" s="94">
        <v>0</v>
      </c>
      <c r="U20">
        <v>1.37</v>
      </c>
      <c r="V20">
        <v>0</v>
      </c>
      <c r="W20">
        <v>1.71</v>
      </c>
      <c r="X20">
        <v>19.989999999999998</v>
      </c>
      <c r="Y20">
        <v>6.67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13.33</v>
      </c>
      <c r="AI20">
        <v>13.34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158.47</v>
      </c>
      <c r="C21" s="35">
        <v>57.34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70.02</v>
      </c>
      <c r="N21">
        <v>74.680000000000007</v>
      </c>
      <c r="O21">
        <v>81.63</v>
      </c>
      <c r="P21">
        <v>1.0900000000000001</v>
      </c>
      <c r="Q21">
        <v>13.61</v>
      </c>
      <c r="R21" s="94">
        <v>0</v>
      </c>
      <c r="S21" s="94">
        <v>0</v>
      </c>
      <c r="T21" s="94">
        <v>0</v>
      </c>
      <c r="U21">
        <v>1.37</v>
      </c>
      <c r="V21">
        <v>0</v>
      </c>
      <c r="W21">
        <v>1.71</v>
      </c>
      <c r="X21">
        <v>19.989999999999998</v>
      </c>
      <c r="Y21">
        <v>6.67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13.33</v>
      </c>
      <c r="AI21">
        <v>13.34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158.47</v>
      </c>
      <c r="C22" s="35">
        <v>57.34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70.02</v>
      </c>
      <c r="N22">
        <v>74.680000000000007</v>
      </c>
      <c r="O22">
        <v>76.83</v>
      </c>
      <c r="P22">
        <v>1.0900000000000001</v>
      </c>
      <c r="Q22">
        <v>13.81</v>
      </c>
      <c r="R22" s="94">
        <v>0</v>
      </c>
      <c r="S22" s="94">
        <v>0</v>
      </c>
      <c r="T22" s="94">
        <v>0</v>
      </c>
      <c r="U22">
        <v>1.37</v>
      </c>
      <c r="V22">
        <v>0</v>
      </c>
      <c r="W22">
        <v>1.71</v>
      </c>
      <c r="X22">
        <v>19.989999999999998</v>
      </c>
      <c r="Y22">
        <v>6.67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13.33</v>
      </c>
      <c r="AI22">
        <v>13.34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170.61</v>
      </c>
      <c r="C23" s="35">
        <v>57.34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70.02</v>
      </c>
      <c r="N23">
        <v>96.04</v>
      </c>
      <c r="O23">
        <v>100.05</v>
      </c>
      <c r="P23">
        <v>1.01</v>
      </c>
      <c r="Q23">
        <v>10</v>
      </c>
      <c r="R23" s="94">
        <v>0</v>
      </c>
      <c r="S23" s="94">
        <v>0</v>
      </c>
      <c r="T23" s="94">
        <v>0</v>
      </c>
      <c r="U23">
        <v>1.37</v>
      </c>
      <c r="V23">
        <v>0</v>
      </c>
      <c r="W23">
        <v>1.71</v>
      </c>
      <c r="X23">
        <v>19.989999999999998</v>
      </c>
      <c r="Y23">
        <v>6.67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13.33</v>
      </c>
      <c r="AI23">
        <v>13.34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170.61</v>
      </c>
      <c r="C24" s="35">
        <v>57.34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70.02</v>
      </c>
      <c r="N24">
        <v>115.25</v>
      </c>
      <c r="O24">
        <v>100.05</v>
      </c>
      <c r="P24">
        <v>1.01</v>
      </c>
      <c r="Q24">
        <v>10</v>
      </c>
      <c r="R24" s="94">
        <v>0</v>
      </c>
      <c r="S24" s="94">
        <v>0</v>
      </c>
      <c r="T24" s="94">
        <v>0</v>
      </c>
      <c r="U24">
        <v>1.37</v>
      </c>
      <c r="V24">
        <v>0</v>
      </c>
      <c r="W24">
        <v>1.71</v>
      </c>
      <c r="X24">
        <v>19.989999999999998</v>
      </c>
      <c r="Y24">
        <v>6.67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13.33</v>
      </c>
      <c r="AI24">
        <v>13.34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170.61</v>
      </c>
      <c r="C25" s="35">
        <v>57.34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70.02</v>
      </c>
      <c r="N25">
        <v>133.62</v>
      </c>
      <c r="O25">
        <v>100.05</v>
      </c>
      <c r="P25">
        <v>1.01</v>
      </c>
      <c r="Q25">
        <v>7.4</v>
      </c>
      <c r="R25" s="94">
        <v>0</v>
      </c>
      <c r="S25" s="94">
        <v>0</v>
      </c>
      <c r="T25" s="94">
        <v>0</v>
      </c>
      <c r="U25">
        <v>1.37</v>
      </c>
      <c r="V25">
        <v>0</v>
      </c>
      <c r="W25">
        <v>1.71</v>
      </c>
      <c r="X25">
        <v>19.989999999999998</v>
      </c>
      <c r="Y25">
        <v>6.67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13.33</v>
      </c>
      <c r="AI25">
        <v>13.34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170.61</v>
      </c>
      <c r="C26" s="35">
        <v>57.34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70.02</v>
      </c>
      <c r="N26">
        <v>133.62</v>
      </c>
      <c r="O26">
        <v>100.05</v>
      </c>
      <c r="P26">
        <v>1.01</v>
      </c>
      <c r="Q26">
        <v>7.4</v>
      </c>
      <c r="R26" s="94">
        <v>0</v>
      </c>
      <c r="S26" s="94">
        <v>0</v>
      </c>
      <c r="T26" s="94">
        <v>0</v>
      </c>
      <c r="U26">
        <v>1.37</v>
      </c>
      <c r="V26">
        <v>0</v>
      </c>
      <c r="W26">
        <v>1.71</v>
      </c>
      <c r="X26">
        <v>19.989999999999998</v>
      </c>
      <c r="Y26">
        <v>6.67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13.33</v>
      </c>
      <c r="AI26">
        <v>13.34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218.63</v>
      </c>
      <c r="C27" s="35">
        <v>67.739999999999995</v>
      </c>
      <c r="D27" s="94">
        <f t="shared" si="0"/>
        <v>0.88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70.02</v>
      </c>
      <c r="N27">
        <v>133.62</v>
      </c>
      <c r="O27">
        <v>100.05</v>
      </c>
      <c r="P27">
        <v>1.01</v>
      </c>
      <c r="Q27">
        <v>7.4</v>
      </c>
      <c r="R27" s="94">
        <v>0.01</v>
      </c>
      <c r="S27" s="94">
        <v>0</v>
      </c>
      <c r="T27" s="94">
        <v>0.87</v>
      </c>
      <c r="U27">
        <v>1.3</v>
      </c>
      <c r="V27">
        <v>1.86</v>
      </c>
      <c r="W27">
        <v>1.66</v>
      </c>
      <c r="X27">
        <v>19.989999999999998</v>
      </c>
      <c r="Y27">
        <v>6.67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13.33</v>
      </c>
      <c r="AI27">
        <v>13.34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233.91</v>
      </c>
      <c r="C28" s="35">
        <v>67.739999999999995</v>
      </c>
      <c r="D28" s="94">
        <f t="shared" si="0"/>
        <v>7.29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70.02</v>
      </c>
      <c r="N28">
        <v>133.62</v>
      </c>
      <c r="O28">
        <v>100.05</v>
      </c>
      <c r="P28">
        <v>1.01</v>
      </c>
      <c r="Q28">
        <v>7.4</v>
      </c>
      <c r="R28" s="94">
        <v>3.88</v>
      </c>
      <c r="S28" s="94">
        <v>2</v>
      </c>
      <c r="T28" s="94">
        <v>1.41</v>
      </c>
      <c r="U28">
        <v>1.3</v>
      </c>
      <c r="V28">
        <v>2.48</v>
      </c>
      <c r="W28">
        <v>1.66</v>
      </c>
      <c r="X28">
        <v>19.989999999999998</v>
      </c>
      <c r="Y28">
        <v>6.67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13.33</v>
      </c>
      <c r="AI28">
        <v>13.34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260.75</v>
      </c>
      <c r="C29" s="35">
        <v>86.63</v>
      </c>
      <c r="D29" s="94">
        <f t="shared" si="0"/>
        <v>19.029999999999998</v>
      </c>
      <c r="E29" s="35"/>
      <c r="F29" s="35"/>
      <c r="G29" s="35"/>
      <c r="H29" s="35"/>
      <c r="I29" s="35"/>
      <c r="J29" s="38">
        <v>0</v>
      </c>
      <c r="K29" s="38">
        <v>0.11</v>
      </c>
      <c r="L29" s="38">
        <v>0.11</v>
      </c>
      <c r="M29">
        <v>74.349999999999994</v>
      </c>
      <c r="N29">
        <v>133.62</v>
      </c>
      <c r="O29">
        <v>100.05</v>
      </c>
      <c r="P29">
        <v>1.01</v>
      </c>
      <c r="Q29">
        <v>7.4</v>
      </c>
      <c r="R29" s="94">
        <v>10.15</v>
      </c>
      <c r="S29" s="94">
        <v>6</v>
      </c>
      <c r="T29" s="94">
        <v>2.88</v>
      </c>
      <c r="U29">
        <v>1.3</v>
      </c>
      <c r="V29">
        <v>3.34</v>
      </c>
      <c r="W29">
        <v>1.66</v>
      </c>
      <c r="X29">
        <v>19.989999999999998</v>
      </c>
      <c r="Y29">
        <v>6.67</v>
      </c>
      <c r="Z29">
        <v>6.67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13.33</v>
      </c>
      <c r="AI29">
        <v>13.34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260.75</v>
      </c>
      <c r="C30" s="35">
        <v>86.63</v>
      </c>
      <c r="D30" s="94">
        <f t="shared" si="0"/>
        <v>35.089999999999996</v>
      </c>
      <c r="E30" s="35"/>
      <c r="F30" s="35"/>
      <c r="G30" s="35"/>
      <c r="H30" s="35"/>
      <c r="I30" s="35"/>
      <c r="J30" s="38">
        <v>0.01</v>
      </c>
      <c r="K30" s="38">
        <v>0.23</v>
      </c>
      <c r="L30" s="38">
        <v>0.21</v>
      </c>
      <c r="M30">
        <v>82.82</v>
      </c>
      <c r="N30">
        <v>133.62</v>
      </c>
      <c r="O30">
        <v>100.05</v>
      </c>
      <c r="P30">
        <v>1.01</v>
      </c>
      <c r="Q30">
        <v>7.4</v>
      </c>
      <c r="R30" s="94">
        <v>16.899999999999999</v>
      </c>
      <c r="S30" s="94">
        <v>9</v>
      </c>
      <c r="T30" s="94">
        <v>9.19</v>
      </c>
      <c r="U30">
        <v>1.3</v>
      </c>
      <c r="V30">
        <v>7.09</v>
      </c>
      <c r="W30">
        <v>1.66</v>
      </c>
      <c r="X30">
        <v>19.989999999999998</v>
      </c>
      <c r="Y30">
        <v>6.67</v>
      </c>
      <c r="Z30">
        <v>6.67</v>
      </c>
      <c r="AA30">
        <v>0.19</v>
      </c>
      <c r="AB30">
        <v>0.04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13.33</v>
      </c>
      <c r="AI30">
        <v>13.34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260.75</v>
      </c>
      <c r="C31" s="35">
        <v>86.63</v>
      </c>
      <c r="D31" s="94">
        <f t="shared" si="0"/>
        <v>58.86</v>
      </c>
      <c r="E31" s="35"/>
      <c r="F31" s="35"/>
      <c r="G31" s="35"/>
      <c r="H31" s="35"/>
      <c r="I31" s="35"/>
      <c r="J31" s="38">
        <v>0.02</v>
      </c>
      <c r="K31" s="38">
        <v>0.54</v>
      </c>
      <c r="L31" s="38">
        <v>0.51</v>
      </c>
      <c r="M31">
        <v>114.83</v>
      </c>
      <c r="N31">
        <v>133.62</v>
      </c>
      <c r="O31">
        <v>100.05</v>
      </c>
      <c r="P31">
        <v>1.01</v>
      </c>
      <c r="Q31">
        <v>7.4</v>
      </c>
      <c r="R31" s="94">
        <v>26.34</v>
      </c>
      <c r="S31" s="94">
        <v>14</v>
      </c>
      <c r="T31" s="94">
        <v>18.52</v>
      </c>
      <c r="U31">
        <v>1.3</v>
      </c>
      <c r="V31">
        <v>12.94</v>
      </c>
      <c r="W31">
        <v>1.66</v>
      </c>
      <c r="X31">
        <v>19.989999999999998</v>
      </c>
      <c r="Y31">
        <v>6.67</v>
      </c>
      <c r="Z31">
        <v>6.67</v>
      </c>
      <c r="AA31">
        <v>0.28000000000000003</v>
      </c>
      <c r="AB31">
        <v>0.05</v>
      </c>
      <c r="AC31">
        <v>2</v>
      </c>
      <c r="AD31">
        <v>1</v>
      </c>
      <c r="AE31">
        <v>1</v>
      </c>
      <c r="AF31">
        <v>0</v>
      </c>
      <c r="AG31">
        <v>6.67</v>
      </c>
      <c r="AH31">
        <v>13.33</v>
      </c>
      <c r="AI31">
        <v>13.34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260.75</v>
      </c>
      <c r="C32" s="35">
        <v>86.63</v>
      </c>
      <c r="D32" s="94">
        <f t="shared" si="0"/>
        <v>81.58</v>
      </c>
      <c r="E32" s="35"/>
      <c r="F32" s="35"/>
      <c r="G32" s="35"/>
      <c r="H32" s="35"/>
      <c r="I32" s="35"/>
      <c r="J32" s="38">
        <v>0.08</v>
      </c>
      <c r="K32" s="38">
        <v>0.93</v>
      </c>
      <c r="L32" s="38">
        <v>0.89</v>
      </c>
      <c r="M32">
        <v>114.83</v>
      </c>
      <c r="N32">
        <v>133.62</v>
      </c>
      <c r="O32">
        <v>100.05</v>
      </c>
      <c r="P32">
        <v>1.01</v>
      </c>
      <c r="Q32">
        <v>7.4</v>
      </c>
      <c r="R32" s="94">
        <v>31.99</v>
      </c>
      <c r="S32" s="94">
        <v>19</v>
      </c>
      <c r="T32" s="94">
        <v>30.59</v>
      </c>
      <c r="U32">
        <v>1.3</v>
      </c>
      <c r="V32">
        <v>17.48</v>
      </c>
      <c r="W32">
        <v>1.66</v>
      </c>
      <c r="X32">
        <v>19.989999999999998</v>
      </c>
      <c r="Y32">
        <v>6.67</v>
      </c>
      <c r="Z32">
        <v>6.67</v>
      </c>
      <c r="AA32">
        <v>2.4</v>
      </c>
      <c r="AB32">
        <v>0.48</v>
      </c>
      <c r="AC32">
        <v>5</v>
      </c>
      <c r="AD32">
        <v>2</v>
      </c>
      <c r="AE32">
        <v>2</v>
      </c>
      <c r="AF32">
        <v>1</v>
      </c>
      <c r="AG32">
        <v>6.67</v>
      </c>
      <c r="AH32">
        <v>13.33</v>
      </c>
      <c r="AI32">
        <v>13.34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260.75</v>
      </c>
      <c r="C33" s="35">
        <v>86.63</v>
      </c>
      <c r="D33" s="94">
        <f t="shared" si="0"/>
        <v>90.2</v>
      </c>
      <c r="E33" s="35"/>
      <c r="F33" s="35"/>
      <c r="G33" s="35"/>
      <c r="H33" s="35"/>
      <c r="I33" s="35"/>
      <c r="J33" s="38">
        <v>0.37</v>
      </c>
      <c r="K33" s="38">
        <v>1.32</v>
      </c>
      <c r="L33" s="38">
        <v>1.26</v>
      </c>
      <c r="M33">
        <v>114.83</v>
      </c>
      <c r="N33">
        <v>133.62</v>
      </c>
      <c r="O33">
        <v>100.05</v>
      </c>
      <c r="P33">
        <v>1.01</v>
      </c>
      <c r="Q33">
        <v>7.4</v>
      </c>
      <c r="R33" s="94">
        <v>32.6</v>
      </c>
      <c r="S33" s="94">
        <v>25</v>
      </c>
      <c r="T33" s="94">
        <v>32.6</v>
      </c>
      <c r="U33">
        <v>1.3</v>
      </c>
      <c r="V33">
        <v>25.06</v>
      </c>
      <c r="W33">
        <v>1.66</v>
      </c>
      <c r="X33">
        <v>19.989999999999998</v>
      </c>
      <c r="Y33">
        <v>6.67</v>
      </c>
      <c r="Z33">
        <v>6.67</v>
      </c>
      <c r="AA33">
        <v>9.93</v>
      </c>
      <c r="AB33">
        <v>1.98</v>
      </c>
      <c r="AC33">
        <v>7</v>
      </c>
      <c r="AD33">
        <v>5</v>
      </c>
      <c r="AE33">
        <v>5</v>
      </c>
      <c r="AF33">
        <v>3</v>
      </c>
      <c r="AG33">
        <v>6.67</v>
      </c>
      <c r="AH33">
        <v>13.33</v>
      </c>
      <c r="AI33">
        <v>13.34</v>
      </c>
      <c r="AJ33">
        <v>0</v>
      </c>
      <c r="AK33">
        <v>11</v>
      </c>
      <c r="AL33">
        <v>4</v>
      </c>
    </row>
    <row r="34" spans="1:38">
      <c r="A34" t="s">
        <v>76</v>
      </c>
      <c r="B34" s="35">
        <v>260.75</v>
      </c>
      <c r="C34" s="35">
        <v>86.63</v>
      </c>
      <c r="D34" s="94">
        <f t="shared" si="0"/>
        <v>91.199999999999989</v>
      </c>
      <c r="E34" s="35"/>
      <c r="F34" s="35"/>
      <c r="G34" s="35"/>
      <c r="H34" s="35"/>
      <c r="I34" s="35"/>
      <c r="J34" s="38">
        <v>0.69</v>
      </c>
      <c r="K34" s="38">
        <v>1.77</v>
      </c>
      <c r="L34" s="38">
        <v>1.67</v>
      </c>
      <c r="M34">
        <v>114.83</v>
      </c>
      <c r="N34">
        <v>133.62</v>
      </c>
      <c r="O34">
        <v>100.05</v>
      </c>
      <c r="P34">
        <v>1.01</v>
      </c>
      <c r="Q34">
        <v>7.4</v>
      </c>
      <c r="R34" s="94">
        <v>30.4</v>
      </c>
      <c r="S34" s="94">
        <v>30.4</v>
      </c>
      <c r="T34" s="94">
        <v>30.4</v>
      </c>
      <c r="U34">
        <v>1.3</v>
      </c>
      <c r="V34">
        <v>33.42</v>
      </c>
      <c r="W34">
        <v>1.66</v>
      </c>
      <c r="X34">
        <v>19.989999999999998</v>
      </c>
      <c r="Y34">
        <v>6.67</v>
      </c>
      <c r="Z34">
        <v>6.67</v>
      </c>
      <c r="AA34">
        <v>20.170000000000002</v>
      </c>
      <c r="AB34">
        <v>4.03</v>
      </c>
      <c r="AC34">
        <v>10</v>
      </c>
      <c r="AD34">
        <v>7</v>
      </c>
      <c r="AE34">
        <v>8</v>
      </c>
      <c r="AF34">
        <v>4</v>
      </c>
      <c r="AG34">
        <v>6.67</v>
      </c>
      <c r="AH34">
        <v>13.33</v>
      </c>
      <c r="AI34">
        <v>13.34</v>
      </c>
      <c r="AJ34">
        <v>0</v>
      </c>
      <c r="AK34">
        <v>25</v>
      </c>
      <c r="AL34">
        <v>10</v>
      </c>
    </row>
    <row r="35" spans="1:38">
      <c r="A35" t="s">
        <v>77</v>
      </c>
      <c r="B35" s="35">
        <v>260.75</v>
      </c>
      <c r="C35" s="35">
        <v>86.63</v>
      </c>
      <c r="D35" s="94">
        <f t="shared" si="0"/>
        <v>95.699999999999989</v>
      </c>
      <c r="E35" s="35"/>
      <c r="F35" s="35"/>
      <c r="G35" s="35"/>
      <c r="H35" s="35"/>
      <c r="I35" s="35"/>
      <c r="J35" s="38">
        <v>1.1299999999999999</v>
      </c>
      <c r="K35" s="38">
        <v>2.4</v>
      </c>
      <c r="L35" s="38">
        <v>2.2799999999999998</v>
      </c>
      <c r="M35">
        <v>114.83</v>
      </c>
      <c r="N35">
        <v>133.62</v>
      </c>
      <c r="O35">
        <v>100.05</v>
      </c>
      <c r="P35">
        <v>1.01</v>
      </c>
      <c r="Q35">
        <v>7.4</v>
      </c>
      <c r="R35" s="94">
        <v>31.9</v>
      </c>
      <c r="S35" s="94">
        <v>31.9</v>
      </c>
      <c r="T35" s="94">
        <v>31.9</v>
      </c>
      <c r="U35">
        <v>1.22</v>
      </c>
      <c r="V35">
        <v>42.99</v>
      </c>
      <c r="W35">
        <v>1.66</v>
      </c>
      <c r="X35">
        <v>19.989999999999998</v>
      </c>
      <c r="Y35">
        <v>6.67</v>
      </c>
      <c r="Z35">
        <v>6.67</v>
      </c>
      <c r="AA35">
        <v>34.83</v>
      </c>
      <c r="AB35">
        <v>6.97</v>
      </c>
      <c r="AC35">
        <v>15</v>
      </c>
      <c r="AD35">
        <v>7</v>
      </c>
      <c r="AE35">
        <v>17</v>
      </c>
      <c r="AF35">
        <v>8</v>
      </c>
      <c r="AG35">
        <v>6.67</v>
      </c>
      <c r="AH35">
        <v>13.33</v>
      </c>
      <c r="AI35">
        <v>13.34</v>
      </c>
      <c r="AJ35">
        <v>0</v>
      </c>
      <c r="AK35">
        <v>40</v>
      </c>
      <c r="AL35">
        <v>17</v>
      </c>
    </row>
    <row r="36" spans="1:38">
      <c r="A36" t="s">
        <v>78</v>
      </c>
      <c r="B36" s="35">
        <v>260.75</v>
      </c>
      <c r="C36" s="35">
        <v>86.63</v>
      </c>
      <c r="D36" s="94">
        <f t="shared" si="0"/>
        <v>95.699999999999989</v>
      </c>
      <c r="E36" s="35"/>
      <c r="F36" s="35"/>
      <c r="G36" s="35"/>
      <c r="H36" s="35"/>
      <c r="I36" s="35"/>
      <c r="J36" s="38">
        <v>1.62</v>
      </c>
      <c r="K36" s="38">
        <v>3.08</v>
      </c>
      <c r="L36" s="38">
        <v>2.94</v>
      </c>
      <c r="M36">
        <v>114.83</v>
      </c>
      <c r="N36">
        <v>133.62</v>
      </c>
      <c r="O36">
        <v>100.05</v>
      </c>
      <c r="P36">
        <v>1.01</v>
      </c>
      <c r="Q36">
        <v>7.4</v>
      </c>
      <c r="R36" s="94">
        <v>31.9</v>
      </c>
      <c r="S36" s="94">
        <v>31.9</v>
      </c>
      <c r="T36" s="94">
        <v>31.9</v>
      </c>
      <c r="U36">
        <v>1.22</v>
      </c>
      <c r="V36">
        <v>51.66</v>
      </c>
      <c r="W36">
        <v>1.66</v>
      </c>
      <c r="X36">
        <v>19.989999999999998</v>
      </c>
      <c r="Y36">
        <v>6.67</v>
      </c>
      <c r="Z36">
        <v>6.67</v>
      </c>
      <c r="AA36">
        <v>51.45</v>
      </c>
      <c r="AB36">
        <v>10.29</v>
      </c>
      <c r="AC36">
        <v>22</v>
      </c>
      <c r="AD36">
        <v>9</v>
      </c>
      <c r="AE36">
        <v>23</v>
      </c>
      <c r="AF36">
        <v>12</v>
      </c>
      <c r="AG36">
        <v>6.67</v>
      </c>
      <c r="AH36">
        <v>13.33</v>
      </c>
      <c r="AI36">
        <v>13.34</v>
      </c>
      <c r="AJ36">
        <v>0</v>
      </c>
      <c r="AK36">
        <v>56</v>
      </c>
      <c r="AL36">
        <v>24</v>
      </c>
    </row>
    <row r="37" spans="1:38">
      <c r="A37" t="s">
        <v>79</v>
      </c>
      <c r="B37" s="35">
        <v>260.75</v>
      </c>
      <c r="C37" s="35">
        <v>86.63</v>
      </c>
      <c r="D37" s="94">
        <f t="shared" si="0"/>
        <v>96.199999999999989</v>
      </c>
      <c r="E37" s="35"/>
      <c r="F37" s="35"/>
      <c r="G37" s="35"/>
      <c r="H37" s="35"/>
      <c r="I37" s="35"/>
      <c r="J37" s="38">
        <v>2.14</v>
      </c>
      <c r="K37" s="38">
        <v>3.84</v>
      </c>
      <c r="L37" s="38">
        <v>3.64</v>
      </c>
      <c r="M37">
        <v>114.83</v>
      </c>
      <c r="N37">
        <v>133.62</v>
      </c>
      <c r="O37">
        <v>100.05</v>
      </c>
      <c r="P37">
        <v>1.01</v>
      </c>
      <c r="Q37">
        <v>7.4</v>
      </c>
      <c r="R37" s="94">
        <v>32.07</v>
      </c>
      <c r="S37" s="94">
        <v>32.06</v>
      </c>
      <c r="T37" s="94">
        <v>32.07</v>
      </c>
      <c r="U37">
        <v>1.22</v>
      </c>
      <c r="V37">
        <v>60.73</v>
      </c>
      <c r="W37">
        <v>1.66</v>
      </c>
      <c r="X37">
        <v>19.989999999999998</v>
      </c>
      <c r="Y37">
        <v>6.67</v>
      </c>
      <c r="Z37">
        <v>6.67</v>
      </c>
      <c r="AA37">
        <v>68.959999999999994</v>
      </c>
      <c r="AB37">
        <v>13.79</v>
      </c>
      <c r="AC37">
        <v>24</v>
      </c>
      <c r="AD37">
        <v>14</v>
      </c>
      <c r="AE37">
        <v>31</v>
      </c>
      <c r="AF37">
        <v>15</v>
      </c>
      <c r="AG37">
        <v>6.67</v>
      </c>
      <c r="AH37">
        <v>13.33</v>
      </c>
      <c r="AI37">
        <v>13.34</v>
      </c>
      <c r="AJ37">
        <v>0</v>
      </c>
      <c r="AK37">
        <v>67</v>
      </c>
      <c r="AL37">
        <v>28</v>
      </c>
    </row>
    <row r="38" spans="1:38">
      <c r="A38" t="s">
        <v>80</v>
      </c>
      <c r="B38" s="35">
        <v>260.75</v>
      </c>
      <c r="C38" s="35">
        <v>86.63</v>
      </c>
      <c r="D38" s="94">
        <f t="shared" si="0"/>
        <v>98</v>
      </c>
      <c r="E38" s="35"/>
      <c r="F38" s="35"/>
      <c r="G38" s="35"/>
      <c r="H38" s="35"/>
      <c r="I38" s="35"/>
      <c r="J38" s="38">
        <v>2.68</v>
      </c>
      <c r="K38" s="38">
        <v>4.67</v>
      </c>
      <c r="L38" s="38">
        <v>4.43</v>
      </c>
      <c r="M38">
        <v>114.83</v>
      </c>
      <c r="N38">
        <v>133.62</v>
      </c>
      <c r="O38">
        <v>100.05</v>
      </c>
      <c r="P38">
        <v>1.01</v>
      </c>
      <c r="Q38">
        <v>7.4</v>
      </c>
      <c r="R38" s="94">
        <v>32.67</v>
      </c>
      <c r="S38" s="94">
        <v>32.659999999999997</v>
      </c>
      <c r="T38" s="94">
        <v>32.67</v>
      </c>
      <c r="U38">
        <v>1.22</v>
      </c>
      <c r="V38">
        <v>68.67</v>
      </c>
      <c r="W38">
        <v>1.66</v>
      </c>
      <c r="X38">
        <v>19.989999999999998</v>
      </c>
      <c r="Y38">
        <v>6.67</v>
      </c>
      <c r="Z38">
        <v>6.67</v>
      </c>
      <c r="AA38">
        <v>87.78</v>
      </c>
      <c r="AB38">
        <v>17.55</v>
      </c>
      <c r="AC38">
        <v>33</v>
      </c>
      <c r="AD38">
        <v>18</v>
      </c>
      <c r="AE38">
        <v>39</v>
      </c>
      <c r="AF38">
        <v>19</v>
      </c>
      <c r="AG38">
        <v>6.67</v>
      </c>
      <c r="AH38">
        <v>13.33</v>
      </c>
      <c r="AI38">
        <v>13.34</v>
      </c>
      <c r="AJ38">
        <v>0</v>
      </c>
      <c r="AK38">
        <v>81</v>
      </c>
      <c r="AL38">
        <v>34</v>
      </c>
    </row>
    <row r="39" spans="1:38">
      <c r="A39" t="s">
        <v>81</v>
      </c>
      <c r="B39" s="35">
        <v>260.75</v>
      </c>
      <c r="C39" s="35">
        <v>76.150000000000006</v>
      </c>
      <c r="D39" s="94">
        <f t="shared" si="0"/>
        <v>98</v>
      </c>
      <c r="E39" s="35"/>
      <c r="F39" s="35"/>
      <c r="G39" s="35"/>
      <c r="H39" s="35"/>
      <c r="I39" s="35"/>
      <c r="J39" s="38">
        <v>2.95</v>
      </c>
      <c r="K39" s="38">
        <v>5.8</v>
      </c>
      <c r="L39" s="38">
        <v>5.51</v>
      </c>
      <c r="M39">
        <v>65.88</v>
      </c>
      <c r="N39">
        <v>133.62</v>
      </c>
      <c r="O39">
        <v>100.05</v>
      </c>
      <c r="P39">
        <v>1.01</v>
      </c>
      <c r="Q39">
        <v>7.4</v>
      </c>
      <c r="R39" s="94">
        <v>32.67</v>
      </c>
      <c r="S39" s="94">
        <v>32.659999999999997</v>
      </c>
      <c r="T39" s="94">
        <v>32.67</v>
      </c>
      <c r="U39">
        <v>1.22</v>
      </c>
      <c r="V39">
        <v>78.44</v>
      </c>
      <c r="W39">
        <v>1.66</v>
      </c>
      <c r="X39">
        <v>19.989999999999998</v>
      </c>
      <c r="Y39">
        <v>6.67</v>
      </c>
      <c r="Z39">
        <v>6.67</v>
      </c>
      <c r="AA39">
        <v>106.18</v>
      </c>
      <c r="AB39">
        <v>21.24</v>
      </c>
      <c r="AC39">
        <v>42</v>
      </c>
      <c r="AD39">
        <v>21</v>
      </c>
      <c r="AE39">
        <v>46</v>
      </c>
      <c r="AF39">
        <v>23</v>
      </c>
      <c r="AG39">
        <v>6.67</v>
      </c>
      <c r="AH39">
        <v>13.33</v>
      </c>
      <c r="AI39">
        <v>13.34</v>
      </c>
      <c r="AJ39">
        <v>0</v>
      </c>
      <c r="AK39">
        <v>91</v>
      </c>
      <c r="AL39">
        <v>39</v>
      </c>
    </row>
    <row r="40" spans="1:38">
      <c r="A40" t="s">
        <v>82</v>
      </c>
      <c r="B40" s="35">
        <v>260.75</v>
      </c>
      <c r="C40" s="35">
        <v>76.150000000000006</v>
      </c>
      <c r="D40" s="94">
        <f t="shared" si="0"/>
        <v>98</v>
      </c>
      <c r="E40" s="35"/>
      <c r="F40" s="35"/>
      <c r="G40" s="35"/>
      <c r="H40" s="35"/>
      <c r="I40" s="35"/>
      <c r="J40" s="38">
        <v>3.41</v>
      </c>
      <c r="K40" s="38">
        <v>7.22</v>
      </c>
      <c r="L40" s="38">
        <v>6.86</v>
      </c>
      <c r="M40">
        <v>65.88</v>
      </c>
      <c r="N40">
        <v>133.62</v>
      </c>
      <c r="O40">
        <v>100.05</v>
      </c>
      <c r="P40">
        <v>1.01</v>
      </c>
      <c r="Q40">
        <v>7.4</v>
      </c>
      <c r="R40" s="94">
        <v>32.67</v>
      </c>
      <c r="S40" s="94">
        <v>32.659999999999997</v>
      </c>
      <c r="T40" s="94">
        <v>32.67</v>
      </c>
      <c r="U40">
        <v>1.22</v>
      </c>
      <c r="V40">
        <v>86.05</v>
      </c>
      <c r="W40">
        <v>1.66</v>
      </c>
      <c r="X40">
        <v>19.989999999999998</v>
      </c>
      <c r="Y40">
        <v>6.67</v>
      </c>
      <c r="Z40">
        <v>6.67</v>
      </c>
      <c r="AA40">
        <v>124.46</v>
      </c>
      <c r="AB40">
        <v>24.89</v>
      </c>
      <c r="AC40">
        <v>47</v>
      </c>
      <c r="AD40">
        <v>24</v>
      </c>
      <c r="AE40">
        <v>53</v>
      </c>
      <c r="AF40">
        <v>27</v>
      </c>
      <c r="AG40">
        <v>6.67</v>
      </c>
      <c r="AH40">
        <v>13.33</v>
      </c>
      <c r="AI40">
        <v>13.34</v>
      </c>
      <c r="AJ40">
        <v>0</v>
      </c>
      <c r="AK40">
        <v>105</v>
      </c>
      <c r="AL40">
        <v>45</v>
      </c>
    </row>
    <row r="41" spans="1:38">
      <c r="A41" t="s">
        <v>83</v>
      </c>
      <c r="B41" s="35">
        <v>260.75</v>
      </c>
      <c r="C41" s="35">
        <v>76.150000000000006</v>
      </c>
      <c r="D41" s="94">
        <f t="shared" si="0"/>
        <v>98</v>
      </c>
      <c r="E41" s="35"/>
      <c r="F41" s="35"/>
      <c r="G41" s="35"/>
      <c r="H41" s="35"/>
      <c r="I41" s="35"/>
      <c r="J41" s="38">
        <v>3.88</v>
      </c>
      <c r="K41" s="38">
        <v>8.6199999999999992</v>
      </c>
      <c r="L41" s="38">
        <v>8.18</v>
      </c>
      <c r="M41">
        <v>114.83</v>
      </c>
      <c r="N41">
        <v>133.62</v>
      </c>
      <c r="O41">
        <v>100.05</v>
      </c>
      <c r="P41">
        <v>1.01</v>
      </c>
      <c r="Q41">
        <v>7.4</v>
      </c>
      <c r="R41" s="94">
        <v>32.67</v>
      </c>
      <c r="S41" s="94">
        <v>32.659999999999997</v>
      </c>
      <c r="T41" s="94">
        <v>32.67</v>
      </c>
      <c r="U41">
        <v>1.37</v>
      </c>
      <c r="V41">
        <v>93.38</v>
      </c>
      <c r="W41">
        <v>1.66</v>
      </c>
      <c r="X41">
        <v>19.989999999999998</v>
      </c>
      <c r="Y41">
        <v>6.67</v>
      </c>
      <c r="Z41">
        <v>6.67</v>
      </c>
      <c r="AA41">
        <v>141.57</v>
      </c>
      <c r="AB41">
        <v>28.31</v>
      </c>
      <c r="AC41">
        <v>54</v>
      </c>
      <c r="AD41">
        <v>26</v>
      </c>
      <c r="AE41">
        <v>57</v>
      </c>
      <c r="AF41">
        <v>29</v>
      </c>
      <c r="AG41">
        <v>6.67</v>
      </c>
      <c r="AH41">
        <v>13.33</v>
      </c>
      <c r="AI41">
        <v>13.34</v>
      </c>
      <c r="AJ41">
        <v>0</v>
      </c>
      <c r="AK41">
        <v>119</v>
      </c>
      <c r="AL41">
        <v>51</v>
      </c>
    </row>
    <row r="42" spans="1:38">
      <c r="A42" t="s">
        <v>84</v>
      </c>
      <c r="B42" s="35">
        <v>260.75</v>
      </c>
      <c r="C42" s="35">
        <v>76.150000000000006</v>
      </c>
      <c r="D42" s="94">
        <f t="shared" si="0"/>
        <v>98</v>
      </c>
      <c r="E42" s="35"/>
      <c r="F42" s="35"/>
      <c r="G42" s="35"/>
      <c r="H42" s="35"/>
      <c r="I42" s="35"/>
      <c r="J42" s="38">
        <v>4.33</v>
      </c>
      <c r="K42" s="38">
        <v>10.44</v>
      </c>
      <c r="L42" s="38">
        <v>9.92</v>
      </c>
      <c r="M42">
        <v>114.83</v>
      </c>
      <c r="N42">
        <v>133.62</v>
      </c>
      <c r="O42">
        <v>100.05</v>
      </c>
      <c r="P42">
        <v>1.01</v>
      </c>
      <c r="Q42">
        <v>7.4</v>
      </c>
      <c r="R42" s="94">
        <v>32.67</v>
      </c>
      <c r="S42" s="94">
        <v>32.659999999999997</v>
      </c>
      <c r="T42" s="94">
        <v>32.67</v>
      </c>
      <c r="U42">
        <v>1.37</v>
      </c>
      <c r="V42">
        <v>100.85</v>
      </c>
      <c r="W42">
        <v>1.66</v>
      </c>
      <c r="X42">
        <v>19.989999999999998</v>
      </c>
      <c r="Y42">
        <v>6.67</v>
      </c>
      <c r="Z42">
        <v>6.67</v>
      </c>
      <c r="AA42">
        <v>157.69</v>
      </c>
      <c r="AB42">
        <v>31.54</v>
      </c>
      <c r="AC42">
        <v>59</v>
      </c>
      <c r="AD42">
        <v>29</v>
      </c>
      <c r="AE42">
        <v>64</v>
      </c>
      <c r="AF42">
        <v>32</v>
      </c>
      <c r="AG42">
        <v>6.67</v>
      </c>
      <c r="AH42">
        <v>13.33</v>
      </c>
      <c r="AI42">
        <v>13.34</v>
      </c>
      <c r="AJ42">
        <v>0</v>
      </c>
      <c r="AK42">
        <v>133</v>
      </c>
      <c r="AL42">
        <v>57</v>
      </c>
    </row>
    <row r="43" spans="1:38">
      <c r="A43" t="s">
        <v>85</v>
      </c>
      <c r="B43" s="35">
        <v>225.29</v>
      </c>
      <c r="C43" s="35">
        <v>75.69</v>
      </c>
      <c r="D43" s="94">
        <f t="shared" si="0"/>
        <v>98</v>
      </c>
      <c r="E43" s="35"/>
      <c r="F43" s="35"/>
      <c r="G43" s="35"/>
      <c r="H43" s="35"/>
      <c r="I43" s="35"/>
      <c r="J43" s="38">
        <v>4.71</v>
      </c>
      <c r="K43" s="38">
        <v>11.5</v>
      </c>
      <c r="L43" s="38">
        <v>10.91</v>
      </c>
      <c r="M43">
        <v>114.83</v>
      </c>
      <c r="N43">
        <v>133.62</v>
      </c>
      <c r="O43">
        <v>100.05</v>
      </c>
      <c r="P43">
        <v>1.0900000000000001</v>
      </c>
      <c r="Q43">
        <v>7.4</v>
      </c>
      <c r="R43" s="94">
        <v>32.67</v>
      </c>
      <c r="S43" s="94">
        <v>32.659999999999997</v>
      </c>
      <c r="T43" s="94">
        <v>32.67</v>
      </c>
      <c r="U43">
        <v>1.37</v>
      </c>
      <c r="V43">
        <v>105.4</v>
      </c>
      <c r="W43">
        <v>1.71</v>
      </c>
      <c r="X43">
        <v>19.989999999999998</v>
      </c>
      <c r="Y43">
        <v>6.67</v>
      </c>
      <c r="Z43">
        <v>6.67</v>
      </c>
      <c r="AA43">
        <v>172.89</v>
      </c>
      <c r="AB43">
        <v>34.58</v>
      </c>
      <c r="AC43">
        <v>65</v>
      </c>
      <c r="AD43">
        <v>31</v>
      </c>
      <c r="AE43">
        <v>69</v>
      </c>
      <c r="AF43">
        <v>35</v>
      </c>
      <c r="AG43">
        <v>6.67</v>
      </c>
      <c r="AH43">
        <v>13.33</v>
      </c>
      <c r="AI43">
        <v>13.34</v>
      </c>
      <c r="AJ43">
        <v>0</v>
      </c>
      <c r="AK43">
        <v>144</v>
      </c>
      <c r="AL43">
        <v>61</v>
      </c>
    </row>
    <row r="44" spans="1:38">
      <c r="A44" t="s">
        <v>86</v>
      </c>
      <c r="B44" s="35">
        <v>225.29</v>
      </c>
      <c r="C44" s="35">
        <v>75.69</v>
      </c>
      <c r="D44" s="94">
        <f t="shared" si="0"/>
        <v>98</v>
      </c>
      <c r="E44" s="35"/>
      <c r="F44" s="35"/>
      <c r="G44" s="35"/>
      <c r="H44" s="35"/>
      <c r="I44" s="35"/>
      <c r="J44" s="38">
        <v>5.01</v>
      </c>
      <c r="K44" s="38">
        <v>12.26</v>
      </c>
      <c r="L44" s="38">
        <v>11.63</v>
      </c>
      <c r="M44">
        <v>114.83</v>
      </c>
      <c r="N44">
        <v>133.62</v>
      </c>
      <c r="O44">
        <v>100.05</v>
      </c>
      <c r="P44">
        <v>1.0900000000000001</v>
      </c>
      <c r="Q44">
        <v>7.4</v>
      </c>
      <c r="R44" s="94">
        <v>32.67</v>
      </c>
      <c r="S44" s="94">
        <v>32.659999999999997</v>
      </c>
      <c r="T44" s="94">
        <v>32.67</v>
      </c>
      <c r="U44">
        <v>1.37</v>
      </c>
      <c r="V44">
        <v>111.27</v>
      </c>
      <c r="W44">
        <v>1.71</v>
      </c>
      <c r="X44">
        <v>19.989999999999998</v>
      </c>
      <c r="Y44">
        <v>6.67</v>
      </c>
      <c r="Z44">
        <v>6.67</v>
      </c>
      <c r="AA44">
        <v>185.48</v>
      </c>
      <c r="AB44">
        <v>37.090000000000003</v>
      </c>
      <c r="AC44">
        <v>71</v>
      </c>
      <c r="AD44">
        <v>33</v>
      </c>
      <c r="AE44">
        <v>73</v>
      </c>
      <c r="AF44">
        <v>36</v>
      </c>
      <c r="AG44">
        <v>6.67</v>
      </c>
      <c r="AH44">
        <v>13.33</v>
      </c>
      <c r="AI44">
        <v>13.34</v>
      </c>
      <c r="AJ44">
        <v>0</v>
      </c>
      <c r="AK44">
        <v>151</v>
      </c>
      <c r="AL44">
        <v>64</v>
      </c>
    </row>
    <row r="45" spans="1:38">
      <c r="A45" t="s">
        <v>87</v>
      </c>
      <c r="B45" s="35">
        <v>225.29</v>
      </c>
      <c r="C45" s="35">
        <v>75.69</v>
      </c>
      <c r="D45" s="94">
        <f t="shared" si="0"/>
        <v>98</v>
      </c>
      <c r="E45" s="35"/>
      <c r="F45" s="35"/>
      <c r="G45" s="35"/>
      <c r="H45" s="35"/>
      <c r="I45" s="35"/>
      <c r="J45" s="38">
        <v>5.3</v>
      </c>
      <c r="K45" s="38">
        <v>12.94</v>
      </c>
      <c r="L45" s="38">
        <v>12.29</v>
      </c>
      <c r="M45">
        <v>114.83</v>
      </c>
      <c r="N45">
        <v>133.62</v>
      </c>
      <c r="O45">
        <v>52.82</v>
      </c>
      <c r="P45">
        <v>1.0900000000000001</v>
      </c>
      <c r="Q45">
        <v>7.4</v>
      </c>
      <c r="R45" s="94">
        <v>32.67</v>
      </c>
      <c r="S45" s="94">
        <v>32.659999999999997</v>
      </c>
      <c r="T45" s="94">
        <v>32.67</v>
      </c>
      <c r="U45">
        <v>1.37</v>
      </c>
      <c r="V45">
        <v>115.23</v>
      </c>
      <c r="W45">
        <v>1.71</v>
      </c>
      <c r="X45">
        <v>19.989999999999998</v>
      </c>
      <c r="Y45">
        <v>6.67</v>
      </c>
      <c r="Z45">
        <v>6.67</v>
      </c>
      <c r="AA45">
        <v>195.98</v>
      </c>
      <c r="AB45">
        <v>39.19</v>
      </c>
      <c r="AC45">
        <v>76</v>
      </c>
      <c r="AD45">
        <v>34</v>
      </c>
      <c r="AE45">
        <v>77</v>
      </c>
      <c r="AF45">
        <v>39</v>
      </c>
      <c r="AG45">
        <v>6.67</v>
      </c>
      <c r="AH45">
        <v>13.33</v>
      </c>
      <c r="AI45">
        <v>13.34</v>
      </c>
      <c r="AJ45">
        <v>0</v>
      </c>
      <c r="AK45">
        <v>161</v>
      </c>
      <c r="AL45">
        <v>69</v>
      </c>
    </row>
    <row r="46" spans="1:38">
      <c r="A46" t="s">
        <v>88</v>
      </c>
      <c r="B46" s="35">
        <v>225.29</v>
      </c>
      <c r="C46" s="35">
        <v>75.69</v>
      </c>
      <c r="D46" s="94">
        <f t="shared" si="0"/>
        <v>98</v>
      </c>
      <c r="E46" s="35"/>
      <c r="F46" s="35"/>
      <c r="G46" s="35"/>
      <c r="H46" s="35"/>
      <c r="I46" s="35"/>
      <c r="J46" s="38">
        <v>5.57</v>
      </c>
      <c r="K46" s="38">
        <v>13.52</v>
      </c>
      <c r="L46" s="38">
        <v>12.84</v>
      </c>
      <c r="M46">
        <v>114.83</v>
      </c>
      <c r="N46">
        <v>133.62</v>
      </c>
      <c r="O46">
        <v>52.82</v>
      </c>
      <c r="P46">
        <v>1.0900000000000001</v>
      </c>
      <c r="Q46">
        <v>7.4</v>
      </c>
      <c r="R46" s="94">
        <v>32.67</v>
      </c>
      <c r="S46" s="94">
        <v>32.659999999999997</v>
      </c>
      <c r="T46" s="94">
        <v>32.67</v>
      </c>
      <c r="U46">
        <v>1.37</v>
      </c>
      <c r="V46">
        <v>117.9</v>
      </c>
      <c r="W46">
        <v>1.71</v>
      </c>
      <c r="X46">
        <v>19.989999999999998</v>
      </c>
      <c r="Y46">
        <v>6.67</v>
      </c>
      <c r="Z46">
        <v>6.67</v>
      </c>
      <c r="AA46">
        <v>205.49</v>
      </c>
      <c r="AB46">
        <v>41.1</v>
      </c>
      <c r="AC46">
        <v>78</v>
      </c>
      <c r="AD46">
        <v>36</v>
      </c>
      <c r="AE46">
        <v>81</v>
      </c>
      <c r="AF46">
        <v>40</v>
      </c>
      <c r="AG46">
        <v>6.67</v>
      </c>
      <c r="AH46">
        <v>13.33</v>
      </c>
      <c r="AI46">
        <v>13.34</v>
      </c>
      <c r="AJ46">
        <v>0</v>
      </c>
      <c r="AK46">
        <v>168</v>
      </c>
      <c r="AL46">
        <v>72</v>
      </c>
    </row>
    <row r="47" spans="1:38">
      <c r="A47" t="s">
        <v>89</v>
      </c>
      <c r="B47" s="35">
        <v>225.29</v>
      </c>
      <c r="C47" s="35">
        <v>75.69</v>
      </c>
      <c r="D47" s="94">
        <f t="shared" si="0"/>
        <v>98</v>
      </c>
      <c r="E47" s="35"/>
      <c r="F47" s="35"/>
      <c r="G47" s="35"/>
      <c r="H47" s="35"/>
      <c r="I47" s="35"/>
      <c r="J47" s="38">
        <v>13.92</v>
      </c>
      <c r="K47" s="38">
        <v>13.92</v>
      </c>
      <c r="L47" s="38">
        <v>14.27</v>
      </c>
      <c r="M47">
        <v>97.9</v>
      </c>
      <c r="N47">
        <v>133.62</v>
      </c>
      <c r="O47">
        <v>52.82</v>
      </c>
      <c r="P47">
        <v>1.0900000000000001</v>
      </c>
      <c r="Q47">
        <v>7</v>
      </c>
      <c r="R47" s="94">
        <v>32.67</v>
      </c>
      <c r="S47" s="94">
        <v>32.659999999999997</v>
      </c>
      <c r="T47" s="94">
        <v>32.67</v>
      </c>
      <c r="U47">
        <v>1.37</v>
      </c>
      <c r="V47">
        <v>119.6</v>
      </c>
      <c r="W47">
        <v>1.71</v>
      </c>
      <c r="X47">
        <v>19.989999999999998</v>
      </c>
      <c r="Y47">
        <v>6.67</v>
      </c>
      <c r="Z47">
        <v>6.67</v>
      </c>
      <c r="AA47">
        <v>214.39</v>
      </c>
      <c r="AB47">
        <v>42.88</v>
      </c>
      <c r="AC47">
        <v>83</v>
      </c>
      <c r="AD47">
        <v>38</v>
      </c>
      <c r="AE47">
        <v>84</v>
      </c>
      <c r="AF47">
        <v>42</v>
      </c>
      <c r="AG47">
        <v>6.67</v>
      </c>
      <c r="AH47">
        <v>13.33</v>
      </c>
      <c r="AI47">
        <v>13.34</v>
      </c>
      <c r="AJ47">
        <v>0</v>
      </c>
      <c r="AK47">
        <v>175</v>
      </c>
      <c r="AL47">
        <v>75</v>
      </c>
    </row>
    <row r="48" spans="1:38">
      <c r="A48" t="s">
        <v>90</v>
      </c>
      <c r="B48" s="35">
        <v>225.29</v>
      </c>
      <c r="C48" s="35">
        <v>75.69</v>
      </c>
      <c r="D48" s="94">
        <f t="shared" si="0"/>
        <v>98</v>
      </c>
      <c r="E48" s="35"/>
      <c r="F48" s="35"/>
      <c r="G48" s="35"/>
      <c r="H48" s="35"/>
      <c r="I48" s="35"/>
      <c r="J48" s="38">
        <v>14.35</v>
      </c>
      <c r="K48" s="38">
        <v>14.35</v>
      </c>
      <c r="L48" s="38">
        <v>14.72</v>
      </c>
      <c r="M48">
        <v>70.02</v>
      </c>
      <c r="N48">
        <v>133.62</v>
      </c>
      <c r="O48">
        <v>52.82</v>
      </c>
      <c r="P48">
        <v>1.0900000000000001</v>
      </c>
      <c r="Q48">
        <v>7.2</v>
      </c>
      <c r="R48" s="94">
        <v>32.67</v>
      </c>
      <c r="S48" s="94">
        <v>32.659999999999997</v>
      </c>
      <c r="T48" s="94">
        <v>32.67</v>
      </c>
      <c r="U48">
        <v>1.37</v>
      </c>
      <c r="V48">
        <v>120.88</v>
      </c>
      <c r="W48">
        <v>1.71</v>
      </c>
      <c r="X48">
        <v>19.989999999999998</v>
      </c>
      <c r="Y48">
        <v>6.67</v>
      </c>
      <c r="Z48">
        <v>6.67</v>
      </c>
      <c r="AA48">
        <v>222.73</v>
      </c>
      <c r="AB48">
        <v>44.55</v>
      </c>
      <c r="AC48">
        <v>86</v>
      </c>
      <c r="AD48">
        <v>38</v>
      </c>
      <c r="AE48">
        <v>87</v>
      </c>
      <c r="AF48">
        <v>43</v>
      </c>
      <c r="AG48">
        <v>6.67</v>
      </c>
      <c r="AH48">
        <v>13.33</v>
      </c>
      <c r="AI48">
        <v>13.34</v>
      </c>
      <c r="AJ48">
        <v>0</v>
      </c>
      <c r="AK48">
        <v>179</v>
      </c>
      <c r="AL48">
        <v>76</v>
      </c>
    </row>
    <row r="49" spans="1:38">
      <c r="A49" t="s">
        <v>91</v>
      </c>
      <c r="B49" s="35">
        <v>225.29</v>
      </c>
      <c r="C49" s="35">
        <v>75.69</v>
      </c>
      <c r="D49" s="94">
        <f t="shared" si="0"/>
        <v>98</v>
      </c>
      <c r="E49" s="35"/>
      <c r="F49" s="35"/>
      <c r="G49" s="35"/>
      <c r="H49" s="35"/>
      <c r="I49" s="35"/>
      <c r="J49" s="38">
        <v>14.69</v>
      </c>
      <c r="K49" s="38">
        <v>14.69</v>
      </c>
      <c r="L49" s="38">
        <v>15.06</v>
      </c>
      <c r="M49">
        <v>70.02</v>
      </c>
      <c r="N49">
        <v>133.62</v>
      </c>
      <c r="O49">
        <v>52.82</v>
      </c>
      <c r="P49">
        <v>1.0900000000000001</v>
      </c>
      <c r="Q49">
        <v>6.6</v>
      </c>
      <c r="R49" s="94">
        <v>32.67</v>
      </c>
      <c r="S49" s="94">
        <v>32.659999999999997</v>
      </c>
      <c r="T49" s="94">
        <v>32.67</v>
      </c>
      <c r="U49">
        <v>1.37</v>
      </c>
      <c r="V49">
        <v>122.08</v>
      </c>
      <c r="W49">
        <v>1.71</v>
      </c>
      <c r="X49">
        <v>19.989999999999998</v>
      </c>
      <c r="Y49">
        <v>6.67</v>
      </c>
      <c r="Z49">
        <v>6.67</v>
      </c>
      <c r="AA49">
        <v>228.64</v>
      </c>
      <c r="AB49">
        <v>45.73</v>
      </c>
      <c r="AC49">
        <v>87</v>
      </c>
      <c r="AD49">
        <v>39</v>
      </c>
      <c r="AE49">
        <v>88</v>
      </c>
      <c r="AF49">
        <v>44</v>
      </c>
      <c r="AG49">
        <v>6.67</v>
      </c>
      <c r="AH49">
        <v>13.33</v>
      </c>
      <c r="AI49">
        <v>13.34</v>
      </c>
      <c r="AJ49">
        <v>0</v>
      </c>
      <c r="AK49">
        <v>182</v>
      </c>
      <c r="AL49">
        <v>78</v>
      </c>
    </row>
    <row r="50" spans="1:38">
      <c r="A50" t="s">
        <v>92</v>
      </c>
      <c r="B50" s="35">
        <v>225.29</v>
      </c>
      <c r="C50" s="35">
        <v>75.69</v>
      </c>
      <c r="D50" s="94">
        <f t="shared" si="0"/>
        <v>98</v>
      </c>
      <c r="E50" s="35"/>
      <c r="F50" s="35"/>
      <c r="G50" s="35"/>
      <c r="H50" s="35"/>
      <c r="I50" s="35"/>
      <c r="J50" s="38">
        <v>14.95</v>
      </c>
      <c r="K50" s="38">
        <v>14.95</v>
      </c>
      <c r="L50" s="38">
        <v>15.32</v>
      </c>
      <c r="M50">
        <v>70.02</v>
      </c>
      <c r="N50">
        <v>133.62</v>
      </c>
      <c r="O50">
        <v>52.82</v>
      </c>
      <c r="P50">
        <v>1.0900000000000001</v>
      </c>
      <c r="Q50">
        <v>6.6</v>
      </c>
      <c r="R50" s="94">
        <v>32.67</v>
      </c>
      <c r="S50" s="94">
        <v>32.659999999999997</v>
      </c>
      <c r="T50" s="94">
        <v>32.67</v>
      </c>
      <c r="U50">
        <v>1.37</v>
      </c>
      <c r="V50">
        <v>121.66</v>
      </c>
      <c r="W50">
        <v>1.71</v>
      </c>
      <c r="X50">
        <v>19.989999999999998</v>
      </c>
      <c r="Y50">
        <v>6.67</v>
      </c>
      <c r="Z50">
        <v>6.67</v>
      </c>
      <c r="AA50">
        <v>231.67</v>
      </c>
      <c r="AB50">
        <v>46.33</v>
      </c>
      <c r="AC50">
        <v>88</v>
      </c>
      <c r="AD50">
        <v>39</v>
      </c>
      <c r="AE50">
        <v>90</v>
      </c>
      <c r="AF50">
        <v>45</v>
      </c>
      <c r="AG50">
        <v>6.67</v>
      </c>
      <c r="AH50">
        <v>13.33</v>
      </c>
      <c r="AI50">
        <v>13.34</v>
      </c>
      <c r="AJ50">
        <v>0</v>
      </c>
      <c r="AK50">
        <v>186</v>
      </c>
      <c r="AL50">
        <v>79</v>
      </c>
    </row>
    <row r="51" spans="1:38">
      <c r="A51" t="s">
        <v>93</v>
      </c>
      <c r="B51" s="35">
        <v>225.29</v>
      </c>
      <c r="C51" s="35">
        <v>76.150000000000006</v>
      </c>
      <c r="D51" s="94">
        <f t="shared" si="0"/>
        <v>98</v>
      </c>
      <c r="E51" s="35"/>
      <c r="F51" s="35"/>
      <c r="G51" s="35"/>
      <c r="H51" s="35"/>
      <c r="I51" s="35"/>
      <c r="J51" s="38">
        <v>15.07</v>
      </c>
      <c r="K51" s="38">
        <v>15.07</v>
      </c>
      <c r="L51" s="38">
        <v>15.44</v>
      </c>
      <c r="M51">
        <v>70.02</v>
      </c>
      <c r="N51">
        <v>133.62</v>
      </c>
      <c r="O51">
        <v>52.82</v>
      </c>
      <c r="P51">
        <v>1.1599999999999999</v>
      </c>
      <c r="Q51">
        <v>6.6</v>
      </c>
      <c r="R51" s="94">
        <v>32.67</v>
      </c>
      <c r="S51" s="94">
        <v>32.659999999999997</v>
      </c>
      <c r="T51" s="94">
        <v>32.67</v>
      </c>
      <c r="U51">
        <v>1.45</v>
      </c>
      <c r="V51">
        <v>120.85</v>
      </c>
      <c r="W51">
        <v>1.76</v>
      </c>
      <c r="X51">
        <v>19.989999999999998</v>
      </c>
      <c r="Y51">
        <v>6.67</v>
      </c>
      <c r="Z51">
        <v>6.67</v>
      </c>
      <c r="AA51">
        <v>231.67</v>
      </c>
      <c r="AB51">
        <v>46.33</v>
      </c>
      <c r="AC51">
        <v>88</v>
      </c>
      <c r="AD51">
        <v>39</v>
      </c>
      <c r="AE51">
        <v>90</v>
      </c>
      <c r="AF51">
        <v>45</v>
      </c>
      <c r="AG51">
        <v>6.67</v>
      </c>
      <c r="AH51">
        <v>13.33</v>
      </c>
      <c r="AI51">
        <v>13.34</v>
      </c>
      <c r="AJ51">
        <v>0</v>
      </c>
      <c r="AK51">
        <v>189</v>
      </c>
      <c r="AL51">
        <v>81</v>
      </c>
    </row>
    <row r="52" spans="1:38">
      <c r="A52" t="s">
        <v>94</v>
      </c>
      <c r="B52" s="35">
        <v>225.29</v>
      </c>
      <c r="C52" s="35">
        <v>76.150000000000006</v>
      </c>
      <c r="D52" s="94">
        <f t="shared" si="0"/>
        <v>98</v>
      </c>
      <c r="E52" s="35"/>
      <c r="F52" s="35"/>
      <c r="G52" s="35"/>
      <c r="H52" s="35"/>
      <c r="I52" s="35"/>
      <c r="J52" s="38">
        <v>15.03</v>
      </c>
      <c r="K52" s="38">
        <v>15.03</v>
      </c>
      <c r="L52" s="38">
        <v>15.4</v>
      </c>
      <c r="M52">
        <v>70.02</v>
      </c>
      <c r="N52">
        <v>133.62</v>
      </c>
      <c r="O52">
        <v>52.82</v>
      </c>
      <c r="P52">
        <v>1.1599999999999999</v>
      </c>
      <c r="Q52">
        <v>6.6</v>
      </c>
      <c r="R52" s="94">
        <v>32.67</v>
      </c>
      <c r="S52" s="94">
        <v>32.659999999999997</v>
      </c>
      <c r="T52" s="94">
        <v>32.67</v>
      </c>
      <c r="U52">
        <v>1.45</v>
      </c>
      <c r="V52">
        <v>119.85</v>
      </c>
      <c r="W52">
        <v>1.76</v>
      </c>
      <c r="X52">
        <v>19.989999999999998</v>
      </c>
      <c r="Y52">
        <v>6.67</v>
      </c>
      <c r="Z52">
        <v>6.67</v>
      </c>
      <c r="AA52">
        <v>231.67</v>
      </c>
      <c r="AB52">
        <v>46.33</v>
      </c>
      <c r="AC52">
        <v>88</v>
      </c>
      <c r="AD52">
        <v>39</v>
      </c>
      <c r="AE52">
        <v>90</v>
      </c>
      <c r="AF52">
        <v>45</v>
      </c>
      <c r="AG52">
        <v>6.67</v>
      </c>
      <c r="AH52">
        <v>13.33</v>
      </c>
      <c r="AI52">
        <v>13.34</v>
      </c>
      <c r="AJ52">
        <v>0</v>
      </c>
      <c r="AK52">
        <v>189</v>
      </c>
      <c r="AL52">
        <v>81</v>
      </c>
    </row>
    <row r="53" spans="1:38">
      <c r="A53" t="s">
        <v>95</v>
      </c>
      <c r="B53" s="35">
        <v>225.29</v>
      </c>
      <c r="C53" s="35">
        <v>76.150000000000006</v>
      </c>
      <c r="D53" s="94">
        <f t="shared" si="0"/>
        <v>98</v>
      </c>
      <c r="E53" s="35"/>
      <c r="F53" s="35"/>
      <c r="G53" s="35"/>
      <c r="H53" s="35"/>
      <c r="I53" s="35"/>
      <c r="J53" s="38">
        <v>15.08</v>
      </c>
      <c r="K53" s="38">
        <v>15.08</v>
      </c>
      <c r="L53" s="38">
        <v>15.45</v>
      </c>
      <c r="M53">
        <v>70.02</v>
      </c>
      <c r="N53">
        <v>133.62</v>
      </c>
      <c r="O53">
        <v>52.82</v>
      </c>
      <c r="P53">
        <v>1.1599999999999999</v>
      </c>
      <c r="Q53">
        <v>8.1999999999999993</v>
      </c>
      <c r="R53" s="94">
        <v>32.67</v>
      </c>
      <c r="S53" s="94">
        <v>32.659999999999997</v>
      </c>
      <c r="T53" s="94">
        <v>32.67</v>
      </c>
      <c r="U53">
        <v>1.45</v>
      </c>
      <c r="V53">
        <v>118.54</v>
      </c>
      <c r="W53">
        <v>1.76</v>
      </c>
      <c r="X53">
        <v>19.989999999999998</v>
      </c>
      <c r="Y53">
        <v>6.67</v>
      </c>
      <c r="Z53">
        <v>6.67</v>
      </c>
      <c r="AA53">
        <v>231.67</v>
      </c>
      <c r="AB53">
        <v>46.33</v>
      </c>
      <c r="AC53">
        <v>88</v>
      </c>
      <c r="AD53">
        <v>40</v>
      </c>
      <c r="AE53">
        <v>90</v>
      </c>
      <c r="AF53">
        <v>45</v>
      </c>
      <c r="AG53">
        <v>6.67</v>
      </c>
      <c r="AH53">
        <v>13.33</v>
      </c>
      <c r="AI53">
        <v>13.34</v>
      </c>
      <c r="AJ53">
        <v>0</v>
      </c>
      <c r="AK53">
        <v>189</v>
      </c>
      <c r="AL53">
        <v>81</v>
      </c>
    </row>
    <row r="54" spans="1:38">
      <c r="A54" t="s">
        <v>96</v>
      </c>
      <c r="B54" s="35">
        <v>225.29</v>
      </c>
      <c r="C54" s="35">
        <v>76.150000000000006</v>
      </c>
      <c r="D54" s="94">
        <f t="shared" si="0"/>
        <v>98</v>
      </c>
      <c r="E54" s="35"/>
      <c r="F54" s="35"/>
      <c r="G54" s="35"/>
      <c r="H54" s="35"/>
      <c r="I54" s="35"/>
      <c r="J54" s="38">
        <v>14.98</v>
      </c>
      <c r="K54" s="38">
        <v>14.98</v>
      </c>
      <c r="L54" s="38">
        <v>15.36</v>
      </c>
      <c r="M54">
        <v>70.02</v>
      </c>
      <c r="N54">
        <v>133.62</v>
      </c>
      <c r="O54">
        <v>52.82</v>
      </c>
      <c r="P54">
        <v>1.1599999999999999</v>
      </c>
      <c r="Q54">
        <v>9</v>
      </c>
      <c r="R54" s="94">
        <v>32.67</v>
      </c>
      <c r="S54" s="94">
        <v>32.659999999999997</v>
      </c>
      <c r="T54" s="94">
        <v>32.67</v>
      </c>
      <c r="U54">
        <v>1.45</v>
      </c>
      <c r="V54">
        <v>115.82</v>
      </c>
      <c r="W54">
        <v>1.76</v>
      </c>
      <c r="X54">
        <v>19.989999999999998</v>
      </c>
      <c r="Y54">
        <v>6.67</v>
      </c>
      <c r="Z54">
        <v>6.67</v>
      </c>
      <c r="AA54">
        <v>231.67</v>
      </c>
      <c r="AB54">
        <v>46.33</v>
      </c>
      <c r="AC54">
        <v>88</v>
      </c>
      <c r="AD54">
        <v>40</v>
      </c>
      <c r="AE54">
        <v>90</v>
      </c>
      <c r="AF54">
        <v>45</v>
      </c>
      <c r="AG54">
        <v>6.67</v>
      </c>
      <c r="AH54">
        <v>13.33</v>
      </c>
      <c r="AI54">
        <v>13.34</v>
      </c>
      <c r="AJ54">
        <v>0</v>
      </c>
      <c r="AK54">
        <v>189</v>
      </c>
      <c r="AL54">
        <v>81</v>
      </c>
    </row>
    <row r="55" spans="1:38">
      <c r="A55" t="s">
        <v>97</v>
      </c>
      <c r="B55" s="35">
        <v>169.65</v>
      </c>
      <c r="C55" s="35">
        <v>57.34</v>
      </c>
      <c r="D55" s="94">
        <f t="shared" si="0"/>
        <v>98</v>
      </c>
      <c r="E55" s="35"/>
      <c r="F55" s="35"/>
      <c r="G55" s="35"/>
      <c r="H55" s="35"/>
      <c r="I55" s="35"/>
      <c r="J55" s="38">
        <v>14.69</v>
      </c>
      <c r="K55" s="38">
        <v>14.69</v>
      </c>
      <c r="L55" s="38">
        <v>15.05</v>
      </c>
      <c r="M55">
        <v>70.02</v>
      </c>
      <c r="N55">
        <v>115.25</v>
      </c>
      <c r="O55">
        <v>52.82</v>
      </c>
      <c r="P55">
        <v>1.32</v>
      </c>
      <c r="Q55">
        <v>9.4</v>
      </c>
      <c r="R55" s="94">
        <v>32.67</v>
      </c>
      <c r="S55" s="94">
        <v>32.659999999999997</v>
      </c>
      <c r="T55" s="94">
        <v>32.67</v>
      </c>
      <c r="U55">
        <v>1.53</v>
      </c>
      <c r="V55">
        <v>112.66</v>
      </c>
      <c r="W55">
        <v>1.76</v>
      </c>
      <c r="X55">
        <v>19.989999999999998</v>
      </c>
      <c r="Y55">
        <v>6.67</v>
      </c>
      <c r="Z55">
        <v>6.67</v>
      </c>
      <c r="AA55">
        <v>231.67</v>
      </c>
      <c r="AB55">
        <v>46.33</v>
      </c>
      <c r="AC55">
        <v>87</v>
      </c>
      <c r="AD55">
        <v>39</v>
      </c>
      <c r="AE55">
        <v>88</v>
      </c>
      <c r="AF55">
        <v>44</v>
      </c>
      <c r="AG55">
        <v>6.67</v>
      </c>
      <c r="AH55">
        <v>13.33</v>
      </c>
      <c r="AI55">
        <v>13.34</v>
      </c>
      <c r="AJ55">
        <v>0</v>
      </c>
      <c r="AK55">
        <v>186</v>
      </c>
      <c r="AL55">
        <v>79</v>
      </c>
    </row>
    <row r="56" spans="1:38">
      <c r="A56" t="s">
        <v>98</v>
      </c>
      <c r="B56" s="35">
        <v>169.65</v>
      </c>
      <c r="C56" s="35">
        <v>57.34</v>
      </c>
      <c r="D56" s="94">
        <f t="shared" si="0"/>
        <v>98</v>
      </c>
      <c r="E56" s="35"/>
      <c r="F56" s="35"/>
      <c r="G56" s="35"/>
      <c r="H56" s="35"/>
      <c r="I56" s="35"/>
      <c r="J56" s="38">
        <v>14.37</v>
      </c>
      <c r="K56" s="38">
        <v>14.37</v>
      </c>
      <c r="L56" s="38">
        <v>14.74</v>
      </c>
      <c r="M56">
        <v>70.02</v>
      </c>
      <c r="N56">
        <v>133.62</v>
      </c>
      <c r="O56">
        <v>52.82</v>
      </c>
      <c r="P56">
        <v>1.32</v>
      </c>
      <c r="Q56">
        <v>10.199999999999999</v>
      </c>
      <c r="R56" s="94">
        <v>32.67</v>
      </c>
      <c r="S56" s="94">
        <v>32.659999999999997</v>
      </c>
      <c r="T56" s="94">
        <v>32.67</v>
      </c>
      <c r="U56">
        <v>1.53</v>
      </c>
      <c r="V56">
        <v>108.55</v>
      </c>
      <c r="W56">
        <v>1.76</v>
      </c>
      <c r="X56">
        <v>19.989999999999998</v>
      </c>
      <c r="Y56">
        <v>6.67</v>
      </c>
      <c r="Z56">
        <v>6.67</v>
      </c>
      <c r="AA56">
        <v>229.46</v>
      </c>
      <c r="AB56">
        <v>45.89</v>
      </c>
      <c r="AC56">
        <v>85</v>
      </c>
      <c r="AD56">
        <v>38</v>
      </c>
      <c r="AE56">
        <v>87</v>
      </c>
      <c r="AF56">
        <v>43</v>
      </c>
      <c r="AG56">
        <v>6.67</v>
      </c>
      <c r="AH56">
        <v>13.33</v>
      </c>
      <c r="AI56">
        <v>13.34</v>
      </c>
      <c r="AJ56">
        <v>0</v>
      </c>
      <c r="AK56">
        <v>182</v>
      </c>
      <c r="AL56">
        <v>78</v>
      </c>
    </row>
    <row r="57" spans="1:38">
      <c r="A57" t="s">
        <v>99</v>
      </c>
      <c r="B57" s="35">
        <v>169.65</v>
      </c>
      <c r="C57" s="35">
        <v>57.34</v>
      </c>
      <c r="D57" s="94">
        <f t="shared" si="0"/>
        <v>98</v>
      </c>
      <c r="E57" s="35"/>
      <c r="F57" s="35"/>
      <c r="G57" s="35"/>
      <c r="H57" s="35"/>
      <c r="I57" s="35"/>
      <c r="J57" s="38">
        <v>14.11</v>
      </c>
      <c r="K57" s="38">
        <v>14.11</v>
      </c>
      <c r="L57" s="38">
        <v>14.47</v>
      </c>
      <c r="M57">
        <v>70.02</v>
      </c>
      <c r="N57">
        <v>133.62</v>
      </c>
      <c r="O57">
        <v>52.82</v>
      </c>
      <c r="P57">
        <v>1.32</v>
      </c>
      <c r="Q57">
        <v>10.8</v>
      </c>
      <c r="R57" s="94">
        <v>32.67</v>
      </c>
      <c r="S57" s="94">
        <v>32.659999999999997</v>
      </c>
      <c r="T57" s="94">
        <v>32.67</v>
      </c>
      <c r="U57">
        <v>1.53</v>
      </c>
      <c r="V57">
        <v>103.29</v>
      </c>
      <c r="W57">
        <v>1.76</v>
      </c>
      <c r="X57">
        <v>19.989999999999998</v>
      </c>
      <c r="Y57">
        <v>6.67</v>
      </c>
      <c r="Z57">
        <v>6.67</v>
      </c>
      <c r="AA57">
        <v>221.1</v>
      </c>
      <c r="AB57">
        <v>44.22</v>
      </c>
      <c r="AC57">
        <v>83</v>
      </c>
      <c r="AD57">
        <v>37</v>
      </c>
      <c r="AE57">
        <v>81</v>
      </c>
      <c r="AF57">
        <v>41</v>
      </c>
      <c r="AG57">
        <v>6.67</v>
      </c>
      <c r="AH57">
        <v>13.33</v>
      </c>
      <c r="AI57">
        <v>13.34</v>
      </c>
      <c r="AJ57">
        <v>0</v>
      </c>
      <c r="AK57">
        <v>172</v>
      </c>
      <c r="AL57">
        <v>73</v>
      </c>
    </row>
    <row r="58" spans="1:38">
      <c r="A58" t="s">
        <v>100</v>
      </c>
      <c r="B58" s="35">
        <v>169.65</v>
      </c>
      <c r="C58" s="35">
        <v>57.34</v>
      </c>
      <c r="D58" s="94">
        <f t="shared" si="0"/>
        <v>98</v>
      </c>
      <c r="E58" s="35"/>
      <c r="F58" s="35"/>
      <c r="G58" s="35"/>
      <c r="H58" s="35"/>
      <c r="I58" s="35"/>
      <c r="J58" s="38">
        <v>13.95</v>
      </c>
      <c r="K58" s="38">
        <v>13.95</v>
      </c>
      <c r="L58" s="38">
        <v>14.31</v>
      </c>
      <c r="M58">
        <v>70.02</v>
      </c>
      <c r="N58">
        <v>133.62</v>
      </c>
      <c r="O58">
        <v>52.82</v>
      </c>
      <c r="P58">
        <v>1.32</v>
      </c>
      <c r="Q58">
        <v>11.21</v>
      </c>
      <c r="R58" s="94">
        <v>32.67</v>
      </c>
      <c r="S58" s="94">
        <v>32.659999999999997</v>
      </c>
      <c r="T58" s="94">
        <v>32.67</v>
      </c>
      <c r="U58">
        <v>1.53</v>
      </c>
      <c r="V58">
        <v>97.6</v>
      </c>
      <c r="W58">
        <v>1.76</v>
      </c>
      <c r="X58">
        <v>19.989999999999998</v>
      </c>
      <c r="Y58">
        <v>6.67</v>
      </c>
      <c r="Z58">
        <v>6.67</v>
      </c>
      <c r="AA58">
        <v>212.43</v>
      </c>
      <c r="AB58">
        <v>42.48</v>
      </c>
      <c r="AC58">
        <v>80</v>
      </c>
      <c r="AD58">
        <v>35</v>
      </c>
      <c r="AE58">
        <v>80</v>
      </c>
      <c r="AF58">
        <v>40</v>
      </c>
      <c r="AG58">
        <v>6.67</v>
      </c>
      <c r="AH58">
        <v>13.33</v>
      </c>
      <c r="AI58">
        <v>13.34</v>
      </c>
      <c r="AJ58">
        <v>0</v>
      </c>
      <c r="AK58">
        <v>168</v>
      </c>
      <c r="AL58">
        <v>72</v>
      </c>
    </row>
    <row r="59" spans="1:38">
      <c r="A59" t="s">
        <v>101</v>
      </c>
      <c r="B59" s="35">
        <v>170.61</v>
      </c>
      <c r="C59" s="35">
        <v>57.34</v>
      </c>
      <c r="D59" s="94">
        <f t="shared" si="0"/>
        <v>98</v>
      </c>
      <c r="E59" s="35"/>
      <c r="F59" s="35"/>
      <c r="G59" s="35"/>
      <c r="H59" s="35"/>
      <c r="I59" s="35"/>
      <c r="J59" s="38">
        <v>13.48</v>
      </c>
      <c r="K59" s="38">
        <v>13.48</v>
      </c>
      <c r="L59" s="38">
        <v>13.83</v>
      </c>
      <c r="M59">
        <v>70.02</v>
      </c>
      <c r="N59">
        <v>133.62</v>
      </c>
      <c r="O59">
        <v>52.82</v>
      </c>
      <c r="P59">
        <v>1.39</v>
      </c>
      <c r="Q59">
        <v>11.81</v>
      </c>
      <c r="R59" s="94">
        <v>32.67</v>
      </c>
      <c r="S59" s="94">
        <v>32.659999999999997</v>
      </c>
      <c r="T59" s="94">
        <v>32.67</v>
      </c>
      <c r="U59">
        <v>1.6</v>
      </c>
      <c r="V59">
        <v>91.17</v>
      </c>
      <c r="W59">
        <v>1.81</v>
      </c>
      <c r="X59">
        <v>19.989999999999998</v>
      </c>
      <c r="Y59">
        <v>6.67</v>
      </c>
      <c r="Z59">
        <v>6.67</v>
      </c>
      <c r="AA59">
        <v>203.74</v>
      </c>
      <c r="AB59">
        <v>40.75</v>
      </c>
      <c r="AC59">
        <v>76</v>
      </c>
      <c r="AD59">
        <v>34</v>
      </c>
      <c r="AE59">
        <v>77</v>
      </c>
      <c r="AF59">
        <v>38</v>
      </c>
      <c r="AG59">
        <v>6.67</v>
      </c>
      <c r="AH59">
        <v>13.33</v>
      </c>
      <c r="AI59">
        <v>13.34</v>
      </c>
      <c r="AJ59">
        <v>0</v>
      </c>
      <c r="AK59">
        <v>161</v>
      </c>
      <c r="AL59">
        <v>69</v>
      </c>
    </row>
    <row r="60" spans="1:38">
      <c r="A60" t="s">
        <v>102</v>
      </c>
      <c r="B60" s="35">
        <v>170.61</v>
      </c>
      <c r="C60" s="35">
        <v>57.34</v>
      </c>
      <c r="D60" s="94">
        <f t="shared" si="0"/>
        <v>98</v>
      </c>
      <c r="E60" s="35"/>
      <c r="F60" s="35"/>
      <c r="G60" s="35"/>
      <c r="H60" s="35"/>
      <c r="I60" s="35"/>
      <c r="J60" s="38">
        <v>12.74</v>
      </c>
      <c r="K60" s="38">
        <v>12.74</v>
      </c>
      <c r="L60" s="38">
        <v>13.06</v>
      </c>
      <c r="M60">
        <v>70.02</v>
      </c>
      <c r="N60">
        <v>133.62</v>
      </c>
      <c r="O60">
        <v>52.82</v>
      </c>
      <c r="P60">
        <v>1.39</v>
      </c>
      <c r="Q60">
        <v>12.21</v>
      </c>
      <c r="R60" s="94">
        <v>32.67</v>
      </c>
      <c r="S60" s="94">
        <v>32.659999999999997</v>
      </c>
      <c r="T60" s="94">
        <v>32.67</v>
      </c>
      <c r="U60">
        <v>1.6</v>
      </c>
      <c r="V60">
        <v>86.12</v>
      </c>
      <c r="W60">
        <v>1.81</v>
      </c>
      <c r="X60">
        <v>19.989999999999998</v>
      </c>
      <c r="Y60">
        <v>6.67</v>
      </c>
      <c r="Z60">
        <v>6.67</v>
      </c>
      <c r="AA60">
        <v>197.58</v>
      </c>
      <c r="AB60">
        <v>39.520000000000003</v>
      </c>
      <c r="AC60">
        <v>72</v>
      </c>
      <c r="AD60">
        <v>32</v>
      </c>
      <c r="AE60">
        <v>71</v>
      </c>
      <c r="AF60">
        <v>36</v>
      </c>
      <c r="AG60">
        <v>6.67</v>
      </c>
      <c r="AH60">
        <v>13.33</v>
      </c>
      <c r="AI60">
        <v>13.34</v>
      </c>
      <c r="AJ60">
        <v>0</v>
      </c>
      <c r="AK60">
        <v>151</v>
      </c>
      <c r="AL60">
        <v>64</v>
      </c>
    </row>
    <row r="61" spans="1:38">
      <c r="A61" t="s">
        <v>103</v>
      </c>
      <c r="B61" s="35">
        <v>170.61</v>
      </c>
      <c r="C61" s="35">
        <v>57.34</v>
      </c>
      <c r="D61" s="94">
        <f t="shared" si="0"/>
        <v>98</v>
      </c>
      <c r="E61" s="35"/>
      <c r="F61" s="35"/>
      <c r="G61" s="35"/>
      <c r="H61" s="35"/>
      <c r="I61" s="35"/>
      <c r="J61" s="38">
        <v>12.03</v>
      </c>
      <c r="K61" s="38">
        <v>12.03</v>
      </c>
      <c r="L61" s="38">
        <v>12.34</v>
      </c>
      <c r="M61">
        <v>70.02</v>
      </c>
      <c r="N61">
        <v>133.62</v>
      </c>
      <c r="O61">
        <v>52.82</v>
      </c>
      <c r="P61">
        <v>1.39</v>
      </c>
      <c r="Q61">
        <v>12.41</v>
      </c>
      <c r="R61" s="94">
        <v>32.67</v>
      </c>
      <c r="S61" s="94">
        <v>32.659999999999997</v>
      </c>
      <c r="T61" s="94">
        <v>32.67</v>
      </c>
      <c r="U61">
        <v>1.6</v>
      </c>
      <c r="V61">
        <v>80.540000000000006</v>
      </c>
      <c r="W61">
        <v>1.81</v>
      </c>
      <c r="X61">
        <v>19.989999999999998</v>
      </c>
      <c r="Y61">
        <v>6.67</v>
      </c>
      <c r="Z61">
        <v>6.67</v>
      </c>
      <c r="AA61">
        <v>191.42</v>
      </c>
      <c r="AB61">
        <v>38.28</v>
      </c>
      <c r="AC61">
        <v>66</v>
      </c>
      <c r="AD61">
        <v>30</v>
      </c>
      <c r="AE61">
        <v>67</v>
      </c>
      <c r="AF61">
        <v>33</v>
      </c>
      <c r="AG61">
        <v>6.67</v>
      </c>
      <c r="AH61">
        <v>13.33</v>
      </c>
      <c r="AI61">
        <v>13.34</v>
      </c>
      <c r="AJ61">
        <v>0</v>
      </c>
      <c r="AK61">
        <v>140</v>
      </c>
      <c r="AL61">
        <v>60</v>
      </c>
    </row>
    <row r="62" spans="1:38">
      <c r="A62" t="s">
        <v>104</v>
      </c>
      <c r="B62" s="35">
        <v>170.61</v>
      </c>
      <c r="C62" s="35">
        <v>57.34</v>
      </c>
      <c r="D62" s="94">
        <f t="shared" si="0"/>
        <v>98</v>
      </c>
      <c r="E62" s="35"/>
      <c r="F62" s="35"/>
      <c r="G62" s="35"/>
      <c r="H62" s="35"/>
      <c r="I62" s="35"/>
      <c r="J62" s="38">
        <v>11.2</v>
      </c>
      <c r="K62" s="38">
        <v>11.2</v>
      </c>
      <c r="L62" s="38">
        <v>11.49</v>
      </c>
      <c r="M62">
        <v>70.02</v>
      </c>
      <c r="N62">
        <v>133.62</v>
      </c>
      <c r="O62">
        <v>52.82</v>
      </c>
      <c r="P62">
        <v>1.39</v>
      </c>
      <c r="Q62">
        <v>12.61</v>
      </c>
      <c r="R62" s="94">
        <v>32.67</v>
      </c>
      <c r="S62" s="94">
        <v>32.659999999999997</v>
      </c>
      <c r="T62" s="94">
        <v>32.67</v>
      </c>
      <c r="U62">
        <v>1.6</v>
      </c>
      <c r="V62">
        <v>71.510000000000005</v>
      </c>
      <c r="W62">
        <v>1.81</v>
      </c>
      <c r="X62">
        <v>19.989999999999998</v>
      </c>
      <c r="Y62">
        <v>6.67</v>
      </c>
      <c r="Z62">
        <v>6.67</v>
      </c>
      <c r="AA62">
        <v>180.88</v>
      </c>
      <c r="AB62">
        <v>36.18</v>
      </c>
      <c r="AC62">
        <v>63</v>
      </c>
      <c r="AD62">
        <v>28</v>
      </c>
      <c r="AE62">
        <v>60</v>
      </c>
      <c r="AF62">
        <v>30</v>
      </c>
      <c r="AG62">
        <v>6.67</v>
      </c>
      <c r="AH62">
        <v>13.33</v>
      </c>
      <c r="AI62">
        <v>13.34</v>
      </c>
      <c r="AJ62">
        <v>0</v>
      </c>
      <c r="AK62">
        <v>126</v>
      </c>
      <c r="AL62">
        <v>54</v>
      </c>
    </row>
    <row r="63" spans="1:38">
      <c r="A63" t="s">
        <v>105</v>
      </c>
      <c r="B63" s="35">
        <v>205.09</v>
      </c>
      <c r="C63" s="35">
        <v>57.34</v>
      </c>
      <c r="D63" s="94">
        <f t="shared" si="0"/>
        <v>98</v>
      </c>
      <c r="E63" s="35"/>
      <c r="F63" s="35"/>
      <c r="G63" s="35"/>
      <c r="H63" s="35"/>
      <c r="I63" s="35"/>
      <c r="J63" s="38">
        <v>10.38</v>
      </c>
      <c r="K63" s="38">
        <v>10.38</v>
      </c>
      <c r="L63" s="38">
        <v>10.64</v>
      </c>
      <c r="M63">
        <v>70.02</v>
      </c>
      <c r="N63">
        <v>133.62</v>
      </c>
      <c r="O63">
        <v>81.63</v>
      </c>
      <c r="P63">
        <v>1.55</v>
      </c>
      <c r="Q63">
        <v>10</v>
      </c>
      <c r="R63" s="94">
        <v>32.67</v>
      </c>
      <c r="S63" s="94">
        <v>32.659999999999997</v>
      </c>
      <c r="T63" s="94">
        <v>32.67</v>
      </c>
      <c r="U63">
        <v>1.76</v>
      </c>
      <c r="V63">
        <v>79.48</v>
      </c>
      <c r="W63">
        <v>1.81</v>
      </c>
      <c r="X63">
        <v>19.989999999999998</v>
      </c>
      <c r="Y63">
        <v>6.67</v>
      </c>
      <c r="Z63">
        <v>6.67</v>
      </c>
      <c r="AA63">
        <v>167.83</v>
      </c>
      <c r="AB63">
        <v>33.56</v>
      </c>
      <c r="AC63">
        <v>59</v>
      </c>
      <c r="AD63">
        <v>25</v>
      </c>
      <c r="AE63">
        <v>53</v>
      </c>
      <c r="AF63">
        <v>27</v>
      </c>
      <c r="AG63">
        <v>6.67</v>
      </c>
      <c r="AH63">
        <v>13.33</v>
      </c>
      <c r="AI63">
        <v>13.34</v>
      </c>
      <c r="AJ63">
        <v>0</v>
      </c>
      <c r="AK63">
        <v>112</v>
      </c>
      <c r="AL63">
        <v>48</v>
      </c>
    </row>
    <row r="64" spans="1:38">
      <c r="A64" t="s">
        <v>106</v>
      </c>
      <c r="B64" s="35">
        <v>205.09</v>
      </c>
      <c r="C64" s="35">
        <v>57.34</v>
      </c>
      <c r="D64" s="94">
        <f t="shared" si="0"/>
        <v>98</v>
      </c>
      <c r="E64" s="35"/>
      <c r="F64" s="35"/>
      <c r="G64" s="35"/>
      <c r="H64" s="35"/>
      <c r="I64" s="35"/>
      <c r="J64" s="38">
        <v>9.25</v>
      </c>
      <c r="K64" s="38">
        <v>9.25</v>
      </c>
      <c r="L64" s="38">
        <v>9.48</v>
      </c>
      <c r="M64">
        <v>70.02</v>
      </c>
      <c r="N64">
        <v>133.62</v>
      </c>
      <c r="O64">
        <v>100.05</v>
      </c>
      <c r="P64">
        <v>1.55</v>
      </c>
      <c r="Q64">
        <v>10</v>
      </c>
      <c r="R64" s="94">
        <v>32.67</v>
      </c>
      <c r="S64" s="94">
        <v>32.659999999999997</v>
      </c>
      <c r="T64" s="94">
        <v>32.67</v>
      </c>
      <c r="U64">
        <v>1.76</v>
      </c>
      <c r="V64">
        <v>69.61</v>
      </c>
      <c r="W64">
        <v>1.81</v>
      </c>
      <c r="X64">
        <v>19.989999999999998</v>
      </c>
      <c r="Y64">
        <v>6.67</v>
      </c>
      <c r="Z64">
        <v>6.67</v>
      </c>
      <c r="AA64">
        <v>153.56</v>
      </c>
      <c r="AB64">
        <v>30.71</v>
      </c>
      <c r="AC64">
        <v>54</v>
      </c>
      <c r="AD64">
        <v>23</v>
      </c>
      <c r="AE64">
        <v>47</v>
      </c>
      <c r="AF64">
        <v>23</v>
      </c>
      <c r="AG64">
        <v>6.67</v>
      </c>
      <c r="AH64">
        <v>13.33</v>
      </c>
      <c r="AI64">
        <v>13.34</v>
      </c>
      <c r="AJ64">
        <v>0</v>
      </c>
      <c r="AK64">
        <v>98</v>
      </c>
      <c r="AL64">
        <v>42</v>
      </c>
    </row>
    <row r="65" spans="1:38">
      <c r="A65" t="s">
        <v>107</v>
      </c>
      <c r="B65" s="35">
        <v>260.75</v>
      </c>
      <c r="C65" s="35">
        <v>57.34</v>
      </c>
      <c r="D65" s="94">
        <f t="shared" si="0"/>
        <v>98</v>
      </c>
      <c r="E65" s="35"/>
      <c r="F65" s="35"/>
      <c r="G65" s="35"/>
      <c r="H65" s="35"/>
      <c r="I65" s="35"/>
      <c r="J65" s="38">
        <v>8.1999999999999993</v>
      </c>
      <c r="K65" s="38">
        <v>8.1999999999999993</v>
      </c>
      <c r="L65" s="38">
        <v>8.41</v>
      </c>
      <c r="M65">
        <v>65.88</v>
      </c>
      <c r="N65">
        <v>133.62</v>
      </c>
      <c r="O65">
        <v>100.05</v>
      </c>
      <c r="P65">
        <v>1.55</v>
      </c>
      <c r="Q65">
        <v>9</v>
      </c>
      <c r="R65" s="94">
        <v>32.67</v>
      </c>
      <c r="S65" s="94">
        <v>32.659999999999997</v>
      </c>
      <c r="T65" s="94">
        <v>32.67</v>
      </c>
      <c r="U65">
        <v>1.76</v>
      </c>
      <c r="V65">
        <v>58.75</v>
      </c>
      <c r="W65">
        <v>1.81</v>
      </c>
      <c r="X65">
        <v>19.989999999999998</v>
      </c>
      <c r="Y65">
        <v>6.67</v>
      </c>
      <c r="Z65">
        <v>6.67</v>
      </c>
      <c r="AA65">
        <v>136.36000000000001</v>
      </c>
      <c r="AB65">
        <v>27.27</v>
      </c>
      <c r="AC65">
        <v>48</v>
      </c>
      <c r="AD65">
        <v>21</v>
      </c>
      <c r="AE65">
        <v>40</v>
      </c>
      <c r="AF65">
        <v>20</v>
      </c>
      <c r="AG65">
        <v>6.67</v>
      </c>
      <c r="AH65">
        <v>13.33</v>
      </c>
      <c r="AI65">
        <v>13.34</v>
      </c>
      <c r="AJ65">
        <v>25.23</v>
      </c>
      <c r="AK65">
        <v>84</v>
      </c>
      <c r="AL65">
        <v>36</v>
      </c>
    </row>
    <row r="66" spans="1:38">
      <c r="A66" t="s">
        <v>108</v>
      </c>
      <c r="B66" s="35">
        <v>260.75</v>
      </c>
      <c r="C66" s="35">
        <v>57.34</v>
      </c>
      <c r="D66" s="94">
        <f t="shared" si="0"/>
        <v>95</v>
      </c>
      <c r="E66" s="35"/>
      <c r="F66" s="35"/>
      <c r="G66" s="35"/>
      <c r="H66" s="35"/>
      <c r="I66" s="35"/>
      <c r="J66" s="38">
        <v>7.15</v>
      </c>
      <c r="K66" s="38">
        <v>7.15</v>
      </c>
      <c r="L66" s="38">
        <v>7.32</v>
      </c>
      <c r="M66">
        <v>65.88</v>
      </c>
      <c r="N66">
        <v>133.62</v>
      </c>
      <c r="O66">
        <v>100.05</v>
      </c>
      <c r="P66">
        <v>1.55</v>
      </c>
      <c r="Q66">
        <v>9</v>
      </c>
      <c r="R66" s="94">
        <v>33</v>
      </c>
      <c r="S66" s="94">
        <v>29</v>
      </c>
      <c r="T66" s="94">
        <v>33</v>
      </c>
      <c r="U66">
        <v>1.76</v>
      </c>
      <c r="V66">
        <v>47.08</v>
      </c>
      <c r="W66">
        <v>1.81</v>
      </c>
      <c r="X66">
        <v>19.989999999999998</v>
      </c>
      <c r="Y66">
        <v>6.67</v>
      </c>
      <c r="Z66">
        <v>6.67</v>
      </c>
      <c r="AA66">
        <v>116.7</v>
      </c>
      <c r="AB66">
        <v>23.34</v>
      </c>
      <c r="AC66">
        <v>42</v>
      </c>
      <c r="AD66">
        <v>19</v>
      </c>
      <c r="AE66">
        <v>33</v>
      </c>
      <c r="AF66">
        <v>17</v>
      </c>
      <c r="AG66">
        <v>6.67</v>
      </c>
      <c r="AH66">
        <v>13.33</v>
      </c>
      <c r="AI66">
        <v>13.34</v>
      </c>
      <c r="AJ66">
        <v>25.23</v>
      </c>
      <c r="AK66">
        <v>70</v>
      </c>
      <c r="AL66">
        <v>30</v>
      </c>
    </row>
    <row r="67" spans="1:38">
      <c r="A67" t="s">
        <v>109</v>
      </c>
      <c r="B67" s="35">
        <v>260.75</v>
      </c>
      <c r="C67" s="35">
        <v>86.63</v>
      </c>
      <c r="D67" s="94">
        <f t="shared" si="0"/>
        <v>87.94</v>
      </c>
      <c r="E67" s="35"/>
      <c r="F67" s="35"/>
      <c r="G67" s="35"/>
      <c r="H67" s="35"/>
      <c r="I67" s="35"/>
      <c r="J67" s="38">
        <v>6.06</v>
      </c>
      <c r="K67" s="38">
        <v>6.06</v>
      </c>
      <c r="L67" s="38">
        <v>6.22</v>
      </c>
      <c r="M67">
        <v>65.88</v>
      </c>
      <c r="N67">
        <v>133.62</v>
      </c>
      <c r="O67">
        <v>100.05</v>
      </c>
      <c r="P67">
        <v>1.55</v>
      </c>
      <c r="Q67">
        <v>12.81</v>
      </c>
      <c r="R67" s="94">
        <v>33</v>
      </c>
      <c r="S67" s="94">
        <v>22</v>
      </c>
      <c r="T67" s="94">
        <v>32.94</v>
      </c>
      <c r="U67">
        <v>1.91</v>
      </c>
      <c r="V67">
        <v>35.19</v>
      </c>
      <c r="W67">
        <v>1.81</v>
      </c>
      <c r="X67">
        <v>19.989999999999998</v>
      </c>
      <c r="Y67">
        <v>6.67</v>
      </c>
      <c r="Z67">
        <v>6.67</v>
      </c>
      <c r="AA67">
        <v>100.88</v>
      </c>
      <c r="AB67">
        <v>20.170000000000002</v>
      </c>
      <c r="AC67">
        <v>33</v>
      </c>
      <c r="AD67">
        <v>14</v>
      </c>
      <c r="AE67">
        <v>27</v>
      </c>
      <c r="AF67">
        <v>14</v>
      </c>
      <c r="AG67">
        <v>6.67</v>
      </c>
      <c r="AH67">
        <v>13.33</v>
      </c>
      <c r="AI67">
        <v>13.34</v>
      </c>
      <c r="AJ67">
        <v>25.23</v>
      </c>
      <c r="AK67">
        <v>58</v>
      </c>
      <c r="AL67">
        <v>25</v>
      </c>
    </row>
    <row r="68" spans="1:38">
      <c r="A68" t="s">
        <v>110</v>
      </c>
      <c r="B68" s="35">
        <v>260.75</v>
      </c>
      <c r="C68" s="35">
        <v>86.63</v>
      </c>
      <c r="D68" s="94">
        <f t="shared" ref="D68:D98" si="1">R68+S68+T68</f>
        <v>66.14</v>
      </c>
      <c r="E68" s="35"/>
      <c r="F68" s="35"/>
      <c r="G68" s="35"/>
      <c r="H68" s="35"/>
      <c r="I68" s="35"/>
      <c r="J68" s="38">
        <v>4.9400000000000004</v>
      </c>
      <c r="K68" s="38">
        <v>4.9400000000000004</v>
      </c>
      <c r="L68" s="38">
        <v>5.0599999999999996</v>
      </c>
      <c r="M68">
        <v>114.83</v>
      </c>
      <c r="N68">
        <v>133.62</v>
      </c>
      <c r="O68">
        <v>100.05</v>
      </c>
      <c r="P68">
        <v>1.55</v>
      </c>
      <c r="Q68">
        <v>11.81</v>
      </c>
      <c r="R68" s="94">
        <v>29.78</v>
      </c>
      <c r="S68" s="94">
        <v>15</v>
      </c>
      <c r="T68" s="94">
        <v>21.36</v>
      </c>
      <c r="U68">
        <v>1.91</v>
      </c>
      <c r="V68">
        <v>24.27</v>
      </c>
      <c r="W68">
        <v>1.81</v>
      </c>
      <c r="X68">
        <v>19.989999999999998</v>
      </c>
      <c r="Y68">
        <v>6.67</v>
      </c>
      <c r="Z68">
        <v>6.67</v>
      </c>
      <c r="AA68">
        <v>84.1</v>
      </c>
      <c r="AB68">
        <v>16.82</v>
      </c>
      <c r="AC68">
        <v>27</v>
      </c>
      <c r="AD68">
        <v>8</v>
      </c>
      <c r="AE68">
        <v>21</v>
      </c>
      <c r="AF68">
        <v>11</v>
      </c>
      <c r="AG68">
        <v>6.67</v>
      </c>
      <c r="AH68">
        <v>13.33</v>
      </c>
      <c r="AI68">
        <v>13.34</v>
      </c>
      <c r="AJ68">
        <v>26.24</v>
      </c>
      <c r="AK68">
        <v>46</v>
      </c>
      <c r="AL68">
        <v>19</v>
      </c>
    </row>
    <row r="69" spans="1:38">
      <c r="A69" t="s">
        <v>111</v>
      </c>
      <c r="B69" s="35">
        <v>260.75</v>
      </c>
      <c r="C69" s="35">
        <v>86.63</v>
      </c>
      <c r="D69" s="94">
        <f t="shared" si="1"/>
        <v>40.39</v>
      </c>
      <c r="E69" s="35"/>
      <c r="F69" s="35"/>
      <c r="G69" s="35"/>
      <c r="H69" s="35"/>
      <c r="I69" s="35"/>
      <c r="J69" s="38">
        <v>3.78</v>
      </c>
      <c r="K69" s="38">
        <v>3.78</v>
      </c>
      <c r="L69" s="38">
        <v>3.88</v>
      </c>
      <c r="M69">
        <v>114.83</v>
      </c>
      <c r="N69">
        <v>133.62</v>
      </c>
      <c r="O69">
        <v>85.38</v>
      </c>
      <c r="P69">
        <v>1.55</v>
      </c>
      <c r="Q69">
        <v>10.8</v>
      </c>
      <c r="R69" s="94">
        <v>19.96</v>
      </c>
      <c r="S69" s="94">
        <v>8</v>
      </c>
      <c r="T69" s="94">
        <v>12.43</v>
      </c>
      <c r="U69">
        <v>1.91</v>
      </c>
      <c r="V69">
        <v>15.57</v>
      </c>
      <c r="W69">
        <v>1.81</v>
      </c>
      <c r="X69">
        <v>19.989999999999998</v>
      </c>
      <c r="Y69">
        <v>6.67</v>
      </c>
      <c r="Z69">
        <v>6.67</v>
      </c>
      <c r="AA69">
        <v>64.48</v>
      </c>
      <c r="AB69">
        <v>12.9</v>
      </c>
      <c r="AC69">
        <v>20</v>
      </c>
      <c r="AD69">
        <v>7</v>
      </c>
      <c r="AE69">
        <v>15</v>
      </c>
      <c r="AF69">
        <v>7</v>
      </c>
      <c r="AG69">
        <v>6.67</v>
      </c>
      <c r="AH69">
        <v>13.33</v>
      </c>
      <c r="AI69">
        <v>13.34</v>
      </c>
      <c r="AJ69">
        <v>26.24</v>
      </c>
      <c r="AK69">
        <v>32</v>
      </c>
      <c r="AL69">
        <v>13</v>
      </c>
    </row>
    <row r="70" spans="1:38">
      <c r="A70" t="s">
        <v>112</v>
      </c>
      <c r="B70" s="35">
        <v>260.75</v>
      </c>
      <c r="C70" s="35">
        <v>86.63</v>
      </c>
      <c r="D70" s="94">
        <f t="shared" si="1"/>
        <v>21.85</v>
      </c>
      <c r="E70" s="35"/>
      <c r="F70" s="35"/>
      <c r="G70" s="35"/>
      <c r="H70" s="35"/>
      <c r="I70" s="35"/>
      <c r="J70" s="38">
        <v>2.65</v>
      </c>
      <c r="K70" s="38">
        <v>2.65</v>
      </c>
      <c r="L70" s="38">
        <v>2.72</v>
      </c>
      <c r="M70">
        <v>114.83</v>
      </c>
      <c r="N70">
        <v>133.62</v>
      </c>
      <c r="O70">
        <v>85.38</v>
      </c>
      <c r="P70">
        <v>1.55</v>
      </c>
      <c r="Q70">
        <v>9.8000000000000007</v>
      </c>
      <c r="R70" s="94">
        <v>11.27</v>
      </c>
      <c r="S70" s="94">
        <v>5</v>
      </c>
      <c r="T70" s="94">
        <v>5.58</v>
      </c>
      <c r="U70">
        <v>1.91</v>
      </c>
      <c r="V70">
        <v>10.029999999999999</v>
      </c>
      <c r="W70">
        <v>1.81</v>
      </c>
      <c r="X70">
        <v>19.989999999999998</v>
      </c>
      <c r="Y70">
        <v>6.67</v>
      </c>
      <c r="Z70">
        <v>6.67</v>
      </c>
      <c r="AA70">
        <v>45.22</v>
      </c>
      <c r="AB70">
        <v>9.0399999999999991</v>
      </c>
      <c r="AC70">
        <v>13</v>
      </c>
      <c r="AD70">
        <v>5</v>
      </c>
      <c r="AE70">
        <v>10</v>
      </c>
      <c r="AF70">
        <v>5</v>
      </c>
      <c r="AG70">
        <v>6.67</v>
      </c>
      <c r="AH70">
        <v>13.33</v>
      </c>
      <c r="AI70">
        <v>13.34</v>
      </c>
      <c r="AJ70">
        <v>26.24</v>
      </c>
      <c r="AK70">
        <v>21</v>
      </c>
      <c r="AL70">
        <v>9</v>
      </c>
    </row>
    <row r="71" spans="1:38">
      <c r="A71" t="s">
        <v>113</v>
      </c>
      <c r="B71" s="35">
        <v>260.75</v>
      </c>
      <c r="C71" s="35">
        <v>86.63</v>
      </c>
      <c r="D71" s="94">
        <f t="shared" si="1"/>
        <v>6.75</v>
      </c>
      <c r="E71" s="35"/>
      <c r="F71" s="35"/>
      <c r="G71" s="35"/>
      <c r="H71" s="35"/>
      <c r="I71" s="35"/>
      <c r="J71" s="38">
        <v>1.89</v>
      </c>
      <c r="K71" s="38">
        <v>1.89</v>
      </c>
      <c r="L71" s="38">
        <v>1.94</v>
      </c>
      <c r="M71">
        <v>114.83</v>
      </c>
      <c r="N71">
        <v>133.62</v>
      </c>
      <c r="O71">
        <v>85.38</v>
      </c>
      <c r="P71">
        <v>1.55</v>
      </c>
      <c r="Q71">
        <v>10.4</v>
      </c>
      <c r="R71" s="94">
        <v>4.3600000000000003</v>
      </c>
      <c r="S71" s="94">
        <v>1</v>
      </c>
      <c r="T71" s="94">
        <v>1.39</v>
      </c>
      <c r="U71">
        <v>2.06</v>
      </c>
      <c r="V71">
        <v>6.11</v>
      </c>
      <c r="W71">
        <v>1.76</v>
      </c>
      <c r="X71">
        <v>19.989999999999998</v>
      </c>
      <c r="Y71">
        <v>6.67</v>
      </c>
      <c r="Z71">
        <v>6.67</v>
      </c>
      <c r="AA71">
        <v>25.72</v>
      </c>
      <c r="AB71">
        <v>5.14</v>
      </c>
      <c r="AC71">
        <v>10</v>
      </c>
      <c r="AD71">
        <v>2</v>
      </c>
      <c r="AE71">
        <v>5</v>
      </c>
      <c r="AF71">
        <v>2</v>
      </c>
      <c r="AG71">
        <v>6.67</v>
      </c>
      <c r="AH71">
        <v>13.33</v>
      </c>
      <c r="AI71">
        <v>13.34</v>
      </c>
      <c r="AJ71">
        <v>25.23</v>
      </c>
      <c r="AK71">
        <v>11</v>
      </c>
      <c r="AL71">
        <v>4</v>
      </c>
    </row>
    <row r="72" spans="1:38">
      <c r="A72" t="s">
        <v>114</v>
      </c>
      <c r="B72" s="35">
        <v>260.75</v>
      </c>
      <c r="C72" s="35">
        <v>86.63</v>
      </c>
      <c r="D72" s="94">
        <f t="shared" si="1"/>
        <v>2.2999999999999998</v>
      </c>
      <c r="E72" s="35"/>
      <c r="F72" s="35"/>
      <c r="G72" s="35"/>
      <c r="H72" s="35"/>
      <c r="I72" s="35"/>
      <c r="J72" s="38">
        <v>1.29</v>
      </c>
      <c r="K72" s="38">
        <v>1.29</v>
      </c>
      <c r="L72" s="38">
        <v>1.32</v>
      </c>
      <c r="M72">
        <v>114.83</v>
      </c>
      <c r="N72">
        <v>133.62</v>
      </c>
      <c r="O72">
        <v>85.38</v>
      </c>
      <c r="P72">
        <v>1.55</v>
      </c>
      <c r="Q72">
        <v>10.8</v>
      </c>
      <c r="R72" s="94">
        <v>0.74</v>
      </c>
      <c r="S72" s="94">
        <v>0</v>
      </c>
      <c r="T72" s="94">
        <v>1.56</v>
      </c>
      <c r="U72">
        <v>2.06</v>
      </c>
      <c r="V72">
        <v>1.78</v>
      </c>
      <c r="W72">
        <v>1.76</v>
      </c>
      <c r="X72">
        <v>19.989999999999998</v>
      </c>
      <c r="Y72">
        <v>6.67</v>
      </c>
      <c r="Z72">
        <v>6.67</v>
      </c>
      <c r="AA72">
        <v>12.17</v>
      </c>
      <c r="AB72">
        <v>2.4300000000000002</v>
      </c>
      <c r="AC72">
        <v>7</v>
      </c>
      <c r="AD72">
        <v>1</v>
      </c>
      <c r="AE72">
        <v>3</v>
      </c>
      <c r="AF72">
        <v>2</v>
      </c>
      <c r="AG72">
        <v>6.67</v>
      </c>
      <c r="AH72">
        <v>13.33</v>
      </c>
      <c r="AI72">
        <v>13.34</v>
      </c>
      <c r="AJ72">
        <v>25.23</v>
      </c>
      <c r="AK72">
        <v>7</v>
      </c>
      <c r="AL72">
        <v>3</v>
      </c>
    </row>
    <row r="73" spans="1:38">
      <c r="A73" t="s">
        <v>115</v>
      </c>
      <c r="B73" s="35">
        <v>260.75</v>
      </c>
      <c r="C73" s="35">
        <v>86.63</v>
      </c>
      <c r="D73" s="94">
        <f t="shared" si="1"/>
        <v>1.21</v>
      </c>
      <c r="E73" s="35"/>
      <c r="F73" s="35"/>
      <c r="G73" s="35"/>
      <c r="H73" s="35"/>
      <c r="I73" s="35"/>
      <c r="J73" s="38">
        <v>0.8</v>
      </c>
      <c r="K73" s="38">
        <v>0.8</v>
      </c>
      <c r="L73" s="38">
        <v>0.82</v>
      </c>
      <c r="M73">
        <v>114.83</v>
      </c>
      <c r="N73">
        <v>133.62</v>
      </c>
      <c r="O73">
        <v>85.38</v>
      </c>
      <c r="P73">
        <v>1.55</v>
      </c>
      <c r="Q73">
        <v>16.809999999999999</v>
      </c>
      <c r="R73" s="94">
        <v>0.28000000000000003</v>
      </c>
      <c r="S73" s="94">
        <v>0</v>
      </c>
      <c r="T73" s="94">
        <v>0.93</v>
      </c>
      <c r="U73">
        <v>2.06</v>
      </c>
      <c r="V73">
        <v>0</v>
      </c>
      <c r="W73">
        <v>1.76</v>
      </c>
      <c r="X73">
        <v>19.989999999999998</v>
      </c>
      <c r="Y73">
        <v>6.67</v>
      </c>
      <c r="Z73">
        <v>6.67</v>
      </c>
      <c r="AA73">
        <v>4.1100000000000003</v>
      </c>
      <c r="AB73">
        <v>0.82</v>
      </c>
      <c r="AC73">
        <v>3</v>
      </c>
      <c r="AD73">
        <v>0</v>
      </c>
      <c r="AE73">
        <v>1</v>
      </c>
      <c r="AF73">
        <v>1</v>
      </c>
      <c r="AG73">
        <v>6.67</v>
      </c>
      <c r="AH73">
        <v>13.33</v>
      </c>
      <c r="AI73">
        <v>13.34</v>
      </c>
      <c r="AJ73">
        <v>25.23</v>
      </c>
      <c r="AK73">
        <v>4</v>
      </c>
      <c r="AL73">
        <v>1</v>
      </c>
    </row>
    <row r="74" spans="1:38">
      <c r="A74" t="s">
        <v>116</v>
      </c>
      <c r="B74" s="35">
        <v>260.75</v>
      </c>
      <c r="C74" s="35">
        <v>86.63</v>
      </c>
      <c r="D74" s="94">
        <f t="shared" si="1"/>
        <v>0.62</v>
      </c>
      <c r="E74" s="35"/>
      <c r="F74" s="35"/>
      <c r="G74" s="35"/>
      <c r="H74" s="35"/>
      <c r="I74" s="35"/>
      <c r="J74" s="38">
        <v>0.44</v>
      </c>
      <c r="K74" s="38">
        <v>0.44</v>
      </c>
      <c r="L74" s="38">
        <v>0.45</v>
      </c>
      <c r="M74">
        <v>114.83</v>
      </c>
      <c r="N74">
        <v>133.62</v>
      </c>
      <c r="O74">
        <v>85.38</v>
      </c>
      <c r="P74">
        <v>1.55</v>
      </c>
      <c r="Q74">
        <v>16.21</v>
      </c>
      <c r="R74" s="94">
        <v>0.03</v>
      </c>
      <c r="S74" s="94">
        <v>0</v>
      </c>
      <c r="T74" s="94">
        <v>0.59</v>
      </c>
      <c r="U74">
        <v>2.06</v>
      </c>
      <c r="V74">
        <v>0</v>
      </c>
      <c r="W74">
        <v>1.76</v>
      </c>
      <c r="X74">
        <v>19.989999999999998</v>
      </c>
      <c r="Y74">
        <v>6.67</v>
      </c>
      <c r="Z74">
        <v>6.67</v>
      </c>
      <c r="AA74">
        <v>0.33</v>
      </c>
      <c r="AB74">
        <v>7.0000000000000007E-2</v>
      </c>
      <c r="AC74">
        <v>2</v>
      </c>
      <c r="AD74">
        <v>0</v>
      </c>
      <c r="AE74">
        <v>1</v>
      </c>
      <c r="AF74">
        <v>0</v>
      </c>
      <c r="AG74">
        <v>6.67</v>
      </c>
      <c r="AH74">
        <v>13.33</v>
      </c>
      <c r="AI74">
        <v>13.34</v>
      </c>
      <c r="AJ74">
        <v>25.23</v>
      </c>
      <c r="AK74">
        <v>1</v>
      </c>
      <c r="AL74">
        <v>0</v>
      </c>
    </row>
    <row r="75" spans="1:38">
      <c r="A75" t="s">
        <v>117</v>
      </c>
      <c r="B75" s="35">
        <v>260.75</v>
      </c>
      <c r="C75" s="35">
        <v>86.63</v>
      </c>
      <c r="D75" s="94">
        <f t="shared" si="1"/>
        <v>0</v>
      </c>
      <c r="E75" s="35"/>
      <c r="F75" s="35"/>
      <c r="G75" s="35"/>
      <c r="H75" s="35"/>
      <c r="I75" s="35"/>
      <c r="J75" s="38">
        <v>0.25</v>
      </c>
      <c r="K75" s="38">
        <v>0.25</v>
      </c>
      <c r="L75" s="38">
        <v>0.26</v>
      </c>
      <c r="M75">
        <v>114.83</v>
      </c>
      <c r="N75">
        <v>133.62</v>
      </c>
      <c r="O75">
        <v>85.38</v>
      </c>
      <c r="P75">
        <v>1.55</v>
      </c>
      <c r="Q75">
        <v>15.61</v>
      </c>
      <c r="R75" s="94">
        <v>0</v>
      </c>
      <c r="S75" s="94">
        <v>0</v>
      </c>
      <c r="T75" s="94">
        <v>0</v>
      </c>
      <c r="U75">
        <v>1.99</v>
      </c>
      <c r="V75">
        <v>0</v>
      </c>
      <c r="W75">
        <v>1.76</v>
      </c>
      <c r="X75">
        <v>19.989999999999998</v>
      </c>
      <c r="Y75">
        <v>6.67</v>
      </c>
      <c r="Z75">
        <v>6.67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6.67</v>
      </c>
      <c r="AH75">
        <v>13.33</v>
      </c>
      <c r="AI75">
        <v>13.34</v>
      </c>
      <c r="AJ75">
        <v>25.23</v>
      </c>
      <c r="AK75">
        <v>0</v>
      </c>
      <c r="AL75">
        <v>0</v>
      </c>
    </row>
    <row r="76" spans="1:38">
      <c r="A76" t="s">
        <v>118</v>
      </c>
      <c r="B76" s="35">
        <v>260.75</v>
      </c>
      <c r="C76" s="35">
        <v>86.63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114.83</v>
      </c>
      <c r="N76">
        <v>133.62</v>
      </c>
      <c r="O76">
        <v>85.38</v>
      </c>
      <c r="P76">
        <v>1.55</v>
      </c>
      <c r="Q76">
        <v>15.61</v>
      </c>
      <c r="R76" s="94">
        <v>0</v>
      </c>
      <c r="S76" s="94">
        <v>0</v>
      </c>
      <c r="T76" s="94">
        <v>0</v>
      </c>
      <c r="U76">
        <v>1.99</v>
      </c>
      <c r="V76">
        <v>0</v>
      </c>
      <c r="W76">
        <v>1.76</v>
      </c>
      <c r="X76">
        <v>19.989999999999998</v>
      </c>
      <c r="Y76">
        <v>6.67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6.67</v>
      </c>
      <c r="AH76">
        <v>13.33</v>
      </c>
      <c r="AI76">
        <v>13.34</v>
      </c>
      <c r="AJ76">
        <v>25.23</v>
      </c>
      <c r="AK76">
        <v>0</v>
      </c>
      <c r="AL76">
        <v>0</v>
      </c>
    </row>
    <row r="77" spans="1:38">
      <c r="A77" t="s">
        <v>119</v>
      </c>
      <c r="B77" s="35">
        <v>260.75</v>
      </c>
      <c r="C77" s="35">
        <v>86.63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114.83</v>
      </c>
      <c r="N77">
        <v>133.62</v>
      </c>
      <c r="O77">
        <v>85.38</v>
      </c>
      <c r="P77">
        <v>1.55</v>
      </c>
      <c r="Q77">
        <v>15.81</v>
      </c>
      <c r="R77" s="94">
        <v>0</v>
      </c>
      <c r="S77" s="94">
        <v>0</v>
      </c>
      <c r="T77" s="94">
        <v>0</v>
      </c>
      <c r="U77">
        <v>1.99</v>
      </c>
      <c r="V77">
        <v>0</v>
      </c>
      <c r="W77">
        <v>1.76</v>
      </c>
      <c r="X77">
        <v>19.989999999999998</v>
      </c>
      <c r="Y77">
        <v>6.67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13.33</v>
      </c>
      <c r="AI77">
        <v>13.34</v>
      </c>
      <c r="AJ77">
        <v>25.23</v>
      </c>
      <c r="AK77">
        <v>0</v>
      </c>
      <c r="AL77">
        <v>0</v>
      </c>
    </row>
    <row r="78" spans="1:38">
      <c r="A78" t="s">
        <v>120</v>
      </c>
      <c r="B78" s="35">
        <v>260.75</v>
      </c>
      <c r="C78" s="35">
        <v>86.63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114.83</v>
      </c>
      <c r="N78">
        <v>133.62</v>
      </c>
      <c r="O78">
        <v>85.38</v>
      </c>
      <c r="P78">
        <v>1.55</v>
      </c>
      <c r="Q78">
        <v>16.809999999999999</v>
      </c>
      <c r="R78" s="94">
        <v>0</v>
      </c>
      <c r="S78" s="94">
        <v>0</v>
      </c>
      <c r="T78" s="94">
        <v>0</v>
      </c>
      <c r="U78">
        <v>1.99</v>
      </c>
      <c r="V78">
        <v>0</v>
      </c>
      <c r="W78">
        <v>1.76</v>
      </c>
      <c r="X78">
        <v>19.989999999999998</v>
      </c>
      <c r="Y78">
        <v>6.67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13.33</v>
      </c>
      <c r="AI78">
        <v>13.34</v>
      </c>
      <c r="AJ78">
        <v>25.23</v>
      </c>
      <c r="AK78">
        <v>0</v>
      </c>
      <c r="AL78">
        <v>0</v>
      </c>
    </row>
    <row r="79" spans="1:38">
      <c r="A79" t="s">
        <v>121</v>
      </c>
      <c r="B79" s="35">
        <v>260.75</v>
      </c>
      <c r="C79" s="35">
        <v>86.63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106.35</v>
      </c>
      <c r="N79">
        <v>133.62</v>
      </c>
      <c r="O79">
        <v>85.38</v>
      </c>
      <c r="P79">
        <v>1.55</v>
      </c>
      <c r="Q79">
        <v>10.199999999999999</v>
      </c>
      <c r="R79" s="94">
        <v>0</v>
      </c>
      <c r="S79" s="94">
        <v>0</v>
      </c>
      <c r="T79" s="94">
        <v>0</v>
      </c>
      <c r="U79">
        <v>1.91</v>
      </c>
      <c r="V79">
        <v>0</v>
      </c>
      <c r="W79">
        <v>1.71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13.33</v>
      </c>
      <c r="AI79">
        <v>13.34</v>
      </c>
      <c r="AJ79">
        <v>25.23</v>
      </c>
      <c r="AK79">
        <v>0</v>
      </c>
      <c r="AL79">
        <v>0</v>
      </c>
    </row>
    <row r="80" spans="1:38">
      <c r="A80" t="s">
        <v>122</v>
      </c>
      <c r="B80" s="35">
        <v>260.75</v>
      </c>
      <c r="C80" s="35">
        <v>86.63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97.88</v>
      </c>
      <c r="N80">
        <v>133.62</v>
      </c>
      <c r="O80">
        <v>85.38</v>
      </c>
      <c r="P80">
        <v>1.55</v>
      </c>
      <c r="Q80">
        <v>10.199999999999999</v>
      </c>
      <c r="R80" s="94">
        <v>0</v>
      </c>
      <c r="S80" s="94">
        <v>0</v>
      </c>
      <c r="T80" s="94">
        <v>0</v>
      </c>
      <c r="U80">
        <v>1.91</v>
      </c>
      <c r="V80">
        <v>0</v>
      </c>
      <c r="W80">
        <v>1.71</v>
      </c>
      <c r="X80">
        <v>19.989999999999998</v>
      </c>
      <c r="Y80">
        <v>6.67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13.33</v>
      </c>
      <c r="AI80">
        <v>13.34</v>
      </c>
      <c r="AJ80">
        <v>26.24</v>
      </c>
      <c r="AK80">
        <v>0</v>
      </c>
      <c r="AL80">
        <v>0</v>
      </c>
    </row>
    <row r="81" spans="1:38">
      <c r="A81" t="s">
        <v>123</v>
      </c>
      <c r="B81" s="35">
        <v>260.75</v>
      </c>
      <c r="C81" s="35">
        <v>86.63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89.41</v>
      </c>
      <c r="N81">
        <v>133.62</v>
      </c>
      <c r="O81">
        <v>85.38</v>
      </c>
      <c r="P81">
        <v>1.55</v>
      </c>
      <c r="Q81">
        <v>10.4</v>
      </c>
      <c r="R81" s="94">
        <v>0</v>
      </c>
      <c r="S81" s="94">
        <v>0</v>
      </c>
      <c r="T81" s="94">
        <v>0</v>
      </c>
      <c r="U81">
        <v>1.91</v>
      </c>
      <c r="V81">
        <v>0</v>
      </c>
      <c r="W81">
        <v>1.71</v>
      </c>
      <c r="X81">
        <v>19.989999999999998</v>
      </c>
      <c r="Y81">
        <v>6.67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13.33</v>
      </c>
      <c r="AI81">
        <v>13.34</v>
      </c>
      <c r="AJ81">
        <v>25.23</v>
      </c>
      <c r="AK81">
        <v>0</v>
      </c>
      <c r="AL81">
        <v>0</v>
      </c>
    </row>
    <row r="82" spans="1:38">
      <c r="A82" t="s">
        <v>124</v>
      </c>
      <c r="B82" s="35">
        <v>260.75</v>
      </c>
      <c r="C82" s="35">
        <v>86.63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80.94</v>
      </c>
      <c r="N82">
        <v>133.62</v>
      </c>
      <c r="O82">
        <v>85.38</v>
      </c>
      <c r="P82">
        <v>1.55</v>
      </c>
      <c r="Q82">
        <v>10.4</v>
      </c>
      <c r="R82" s="94">
        <v>0</v>
      </c>
      <c r="S82" s="94">
        <v>0</v>
      </c>
      <c r="T82" s="94">
        <v>0</v>
      </c>
      <c r="U82">
        <v>1.91</v>
      </c>
      <c r="V82">
        <v>0</v>
      </c>
      <c r="W82">
        <v>1.71</v>
      </c>
      <c r="X82">
        <v>19.989999999999998</v>
      </c>
      <c r="Y82">
        <v>6.67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13.33</v>
      </c>
      <c r="AI82">
        <v>13.34</v>
      </c>
      <c r="AJ82">
        <v>25.23</v>
      </c>
      <c r="AK82">
        <v>0</v>
      </c>
      <c r="AL82">
        <v>0</v>
      </c>
    </row>
    <row r="83" spans="1:38">
      <c r="A83" t="s">
        <v>125</v>
      </c>
      <c r="B83" s="35">
        <v>260.75</v>
      </c>
      <c r="C83" s="35">
        <v>86.63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72.47</v>
      </c>
      <c r="N83">
        <v>133.62</v>
      </c>
      <c r="O83">
        <v>85.38</v>
      </c>
      <c r="P83">
        <v>1.39</v>
      </c>
      <c r="Q83">
        <v>7.2</v>
      </c>
      <c r="R83" s="94">
        <v>0</v>
      </c>
      <c r="S83" s="94">
        <v>0</v>
      </c>
      <c r="T83" s="94">
        <v>0</v>
      </c>
      <c r="U83">
        <v>1.76</v>
      </c>
      <c r="V83">
        <v>0</v>
      </c>
      <c r="W83">
        <v>1.71</v>
      </c>
      <c r="X83">
        <v>19.989999999999998</v>
      </c>
      <c r="Y83">
        <v>6.67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13.33</v>
      </c>
      <c r="AI83">
        <v>13.34</v>
      </c>
      <c r="AJ83">
        <v>25.23</v>
      </c>
      <c r="AK83">
        <v>0</v>
      </c>
      <c r="AL83">
        <v>0</v>
      </c>
    </row>
    <row r="84" spans="1:38">
      <c r="A84" t="s">
        <v>126</v>
      </c>
      <c r="B84" s="35">
        <v>260.75</v>
      </c>
      <c r="C84" s="35">
        <v>86.63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70.02</v>
      </c>
      <c r="N84">
        <v>133.62</v>
      </c>
      <c r="O84">
        <v>85.38</v>
      </c>
      <c r="P84">
        <v>1.24</v>
      </c>
      <c r="Q84">
        <v>7.2</v>
      </c>
      <c r="R84" s="94">
        <v>0</v>
      </c>
      <c r="S84" s="94">
        <v>0</v>
      </c>
      <c r="T84" s="94">
        <v>0</v>
      </c>
      <c r="U84">
        <v>1.76</v>
      </c>
      <c r="V84">
        <v>0</v>
      </c>
      <c r="W84">
        <v>1.71</v>
      </c>
      <c r="X84">
        <v>19.989999999999998</v>
      </c>
      <c r="Y84">
        <v>6.67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6.67</v>
      </c>
      <c r="AH84">
        <v>13.33</v>
      </c>
      <c r="AI84">
        <v>13.34</v>
      </c>
      <c r="AJ84">
        <v>25.23</v>
      </c>
      <c r="AK84">
        <v>0</v>
      </c>
      <c r="AL84">
        <v>0</v>
      </c>
    </row>
    <row r="85" spans="1:38">
      <c r="A85" t="s">
        <v>127</v>
      </c>
      <c r="B85" s="35">
        <v>260.75</v>
      </c>
      <c r="C85" s="35">
        <v>86.63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70.02</v>
      </c>
      <c r="N85">
        <v>133.62</v>
      </c>
      <c r="O85">
        <v>85.38</v>
      </c>
      <c r="P85">
        <v>1.24</v>
      </c>
      <c r="Q85">
        <v>10.6</v>
      </c>
      <c r="R85" s="94">
        <v>0</v>
      </c>
      <c r="S85" s="94">
        <v>0</v>
      </c>
      <c r="T85" s="94">
        <v>0</v>
      </c>
      <c r="U85">
        <v>1.76</v>
      </c>
      <c r="V85">
        <v>0</v>
      </c>
      <c r="W85">
        <v>1.71</v>
      </c>
      <c r="X85">
        <v>19.989999999999998</v>
      </c>
      <c r="Y85">
        <v>6.67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6.67</v>
      </c>
      <c r="AH85">
        <v>13.33</v>
      </c>
      <c r="AI85">
        <v>13.34</v>
      </c>
      <c r="AJ85">
        <v>25.23</v>
      </c>
      <c r="AK85">
        <v>0</v>
      </c>
      <c r="AL85">
        <v>0</v>
      </c>
    </row>
    <row r="86" spans="1:38">
      <c r="A86" t="s">
        <v>128</v>
      </c>
      <c r="B86" s="35">
        <v>205.09</v>
      </c>
      <c r="C86" s="35">
        <v>67.739999999999995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70.02</v>
      </c>
      <c r="N86">
        <v>133.62</v>
      </c>
      <c r="O86">
        <v>85.38</v>
      </c>
      <c r="P86">
        <v>1.24</v>
      </c>
      <c r="Q86">
        <v>10.6</v>
      </c>
      <c r="R86" s="94">
        <v>0</v>
      </c>
      <c r="S86" s="94">
        <v>0</v>
      </c>
      <c r="T86" s="94">
        <v>0</v>
      </c>
      <c r="U86">
        <v>1.76</v>
      </c>
      <c r="V86">
        <v>0</v>
      </c>
      <c r="W86">
        <v>1.71</v>
      </c>
      <c r="X86">
        <v>19.989999999999998</v>
      </c>
      <c r="Y86">
        <v>6.67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13.33</v>
      </c>
      <c r="AI86">
        <v>13.34</v>
      </c>
      <c r="AJ86">
        <v>25.23</v>
      </c>
      <c r="AK86">
        <v>0</v>
      </c>
      <c r="AL86">
        <v>0</v>
      </c>
    </row>
    <row r="87" spans="1:38">
      <c r="A87" t="s">
        <v>129</v>
      </c>
      <c r="B87" s="35">
        <v>233.91</v>
      </c>
      <c r="C87" s="35">
        <v>67.739999999999995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70.02</v>
      </c>
      <c r="N87">
        <v>133.62</v>
      </c>
      <c r="O87">
        <v>85.38</v>
      </c>
      <c r="P87">
        <v>1.24</v>
      </c>
      <c r="Q87">
        <v>10.8</v>
      </c>
      <c r="R87" s="94">
        <v>0</v>
      </c>
      <c r="S87" s="94">
        <v>0</v>
      </c>
      <c r="T87" s="94">
        <v>0</v>
      </c>
      <c r="U87">
        <v>1.68</v>
      </c>
      <c r="V87">
        <v>0</v>
      </c>
      <c r="W87">
        <v>1.71</v>
      </c>
      <c r="X87">
        <v>19.989999999999998</v>
      </c>
      <c r="Y87">
        <v>6.67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13.33</v>
      </c>
      <c r="AI87">
        <v>13.34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260.75</v>
      </c>
      <c r="C88" s="35">
        <v>67.739999999999995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70.02</v>
      </c>
      <c r="N88">
        <v>133.62</v>
      </c>
      <c r="O88">
        <v>85.38</v>
      </c>
      <c r="P88">
        <v>1.24</v>
      </c>
      <c r="Q88">
        <v>11</v>
      </c>
      <c r="R88" s="94">
        <v>0</v>
      </c>
      <c r="S88" s="94">
        <v>0</v>
      </c>
      <c r="T88" s="94">
        <v>0</v>
      </c>
      <c r="U88">
        <v>1.68</v>
      </c>
      <c r="V88">
        <v>0</v>
      </c>
      <c r="W88">
        <v>1.71</v>
      </c>
      <c r="X88">
        <v>19.989999999999998</v>
      </c>
      <c r="Y88">
        <v>6.67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13.33</v>
      </c>
      <c r="AI88">
        <v>13.34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260.75</v>
      </c>
      <c r="C89" s="35">
        <v>67.739999999999995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70.02</v>
      </c>
      <c r="N89">
        <v>133.62</v>
      </c>
      <c r="O89">
        <v>85.38</v>
      </c>
      <c r="P89">
        <v>1.24</v>
      </c>
      <c r="Q89">
        <v>11.21</v>
      </c>
      <c r="R89" s="94">
        <v>0</v>
      </c>
      <c r="S89" s="94">
        <v>0</v>
      </c>
      <c r="T89" s="94">
        <v>0</v>
      </c>
      <c r="U89">
        <v>1.68</v>
      </c>
      <c r="V89">
        <v>0</v>
      </c>
      <c r="W89">
        <v>1.71</v>
      </c>
      <c r="X89">
        <v>19.989999999999998</v>
      </c>
      <c r="Y89">
        <v>6.67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13.33</v>
      </c>
      <c r="AI89">
        <v>13.34</v>
      </c>
      <c r="AJ89">
        <v>26.24</v>
      </c>
      <c r="AK89">
        <v>0</v>
      </c>
      <c r="AL89">
        <v>0</v>
      </c>
    </row>
    <row r="90" spans="1:38">
      <c r="A90" t="s">
        <v>132</v>
      </c>
      <c r="B90" s="35">
        <v>205.09</v>
      </c>
      <c r="C90" s="35">
        <v>67.739999999999995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70.02</v>
      </c>
      <c r="N90">
        <v>115.25</v>
      </c>
      <c r="O90">
        <v>85.38</v>
      </c>
      <c r="P90">
        <v>1.24</v>
      </c>
      <c r="Q90">
        <v>11.21</v>
      </c>
      <c r="R90" s="94">
        <v>0</v>
      </c>
      <c r="S90" s="94">
        <v>0</v>
      </c>
      <c r="T90" s="94">
        <v>0</v>
      </c>
      <c r="U90">
        <v>1.68</v>
      </c>
      <c r="V90">
        <v>0</v>
      </c>
      <c r="W90">
        <v>1.71</v>
      </c>
      <c r="X90">
        <v>19.989999999999998</v>
      </c>
      <c r="Y90">
        <v>6.67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13.33</v>
      </c>
      <c r="AI90">
        <v>13.34</v>
      </c>
      <c r="AJ90">
        <v>26.24</v>
      </c>
      <c r="AK90">
        <v>0</v>
      </c>
      <c r="AL90">
        <v>0</v>
      </c>
    </row>
    <row r="91" spans="1:38">
      <c r="A91" t="s">
        <v>133</v>
      </c>
      <c r="B91" s="35">
        <v>205.09</v>
      </c>
      <c r="C91" s="35">
        <v>67.739999999999995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70.02</v>
      </c>
      <c r="N91">
        <v>115.25</v>
      </c>
      <c r="O91">
        <v>85.38</v>
      </c>
      <c r="P91">
        <v>1.24</v>
      </c>
      <c r="Q91">
        <v>11.21</v>
      </c>
      <c r="R91" s="94">
        <v>0</v>
      </c>
      <c r="S91" s="94">
        <v>0</v>
      </c>
      <c r="T91" s="94">
        <v>0</v>
      </c>
      <c r="U91">
        <v>1.68</v>
      </c>
      <c r="V91">
        <v>0</v>
      </c>
      <c r="W91">
        <v>1.71</v>
      </c>
      <c r="X91">
        <v>19.989999999999998</v>
      </c>
      <c r="Y91">
        <v>6.67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13.33</v>
      </c>
      <c r="AI91">
        <v>13.34</v>
      </c>
      <c r="AJ91">
        <v>26.24</v>
      </c>
      <c r="AK91">
        <v>0</v>
      </c>
      <c r="AL91">
        <v>0</v>
      </c>
    </row>
    <row r="92" spans="1:38">
      <c r="A92" t="s">
        <v>134</v>
      </c>
      <c r="B92" s="35">
        <v>205.09</v>
      </c>
      <c r="C92" s="35">
        <v>67.739999999999995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70.02</v>
      </c>
      <c r="N92">
        <v>115.25</v>
      </c>
      <c r="O92">
        <v>85.38</v>
      </c>
      <c r="P92">
        <v>1.24</v>
      </c>
      <c r="Q92">
        <v>11.21</v>
      </c>
      <c r="R92" s="94">
        <v>0</v>
      </c>
      <c r="S92" s="94">
        <v>0</v>
      </c>
      <c r="T92" s="94">
        <v>0</v>
      </c>
      <c r="U92">
        <v>1.68</v>
      </c>
      <c r="V92">
        <v>0</v>
      </c>
      <c r="W92">
        <v>1.71</v>
      </c>
      <c r="X92">
        <v>19.989999999999998</v>
      </c>
      <c r="Y92">
        <v>6.67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13.33</v>
      </c>
      <c r="AI92">
        <v>13.34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205.09</v>
      </c>
      <c r="C93" s="35">
        <v>67.739999999999995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70.02</v>
      </c>
      <c r="N93">
        <v>115.25</v>
      </c>
      <c r="O93">
        <v>85.38</v>
      </c>
      <c r="P93">
        <v>1.24</v>
      </c>
      <c r="Q93">
        <v>11.21</v>
      </c>
      <c r="R93" s="94">
        <v>0</v>
      </c>
      <c r="S93" s="94">
        <v>0</v>
      </c>
      <c r="T93" s="94">
        <v>0</v>
      </c>
      <c r="U93">
        <v>1.68</v>
      </c>
      <c r="V93">
        <v>0</v>
      </c>
      <c r="W93">
        <v>1.71</v>
      </c>
      <c r="X93">
        <v>19.989999999999998</v>
      </c>
      <c r="Y93">
        <v>6.67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13.33</v>
      </c>
      <c r="AI93">
        <v>13.34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205.09</v>
      </c>
      <c r="C94" s="35">
        <v>57.34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70.02</v>
      </c>
      <c r="N94">
        <v>115.25</v>
      </c>
      <c r="O94">
        <v>85.38</v>
      </c>
      <c r="P94">
        <v>1.24</v>
      </c>
      <c r="Q94">
        <v>11.21</v>
      </c>
      <c r="R94" s="94">
        <v>0</v>
      </c>
      <c r="S94" s="94">
        <v>0</v>
      </c>
      <c r="T94" s="94">
        <v>0</v>
      </c>
      <c r="U94">
        <v>1.68</v>
      </c>
      <c r="V94">
        <v>0</v>
      </c>
      <c r="W94">
        <v>1.71</v>
      </c>
      <c r="X94">
        <v>19.989999999999998</v>
      </c>
      <c r="Y94">
        <v>6.67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13.33</v>
      </c>
      <c r="AI94">
        <v>13.34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205.09</v>
      </c>
      <c r="C95" s="35">
        <v>57.34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70.02</v>
      </c>
      <c r="N95">
        <v>115.25</v>
      </c>
      <c r="O95">
        <v>85.38</v>
      </c>
      <c r="P95">
        <v>1.24</v>
      </c>
      <c r="Q95">
        <v>11</v>
      </c>
      <c r="R95" s="94">
        <v>0</v>
      </c>
      <c r="S95" s="94">
        <v>0</v>
      </c>
      <c r="T95" s="94">
        <v>0</v>
      </c>
      <c r="U95">
        <v>1.53</v>
      </c>
      <c r="V95">
        <v>0</v>
      </c>
      <c r="W95">
        <v>1.71</v>
      </c>
      <c r="X95">
        <v>19.989999999999998</v>
      </c>
      <c r="Y95">
        <v>6.67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13.33</v>
      </c>
      <c r="AI95">
        <v>13.34</v>
      </c>
      <c r="AJ95">
        <v>26.24</v>
      </c>
      <c r="AK95">
        <v>0</v>
      </c>
      <c r="AL95">
        <v>0</v>
      </c>
    </row>
    <row r="96" spans="1:38">
      <c r="A96" t="s">
        <v>138</v>
      </c>
      <c r="B96" s="35">
        <v>205.09</v>
      </c>
      <c r="C96" s="35">
        <v>57.34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70.02</v>
      </c>
      <c r="N96">
        <v>115.25</v>
      </c>
      <c r="O96">
        <v>85.38</v>
      </c>
      <c r="P96">
        <v>1.24</v>
      </c>
      <c r="Q96">
        <v>11.21</v>
      </c>
      <c r="R96" s="94">
        <v>0</v>
      </c>
      <c r="S96" s="94">
        <v>0</v>
      </c>
      <c r="T96" s="94">
        <v>0</v>
      </c>
      <c r="U96">
        <v>1.53</v>
      </c>
      <c r="V96">
        <v>0</v>
      </c>
      <c r="W96">
        <v>1.71</v>
      </c>
      <c r="X96">
        <v>19.989999999999998</v>
      </c>
      <c r="Y96">
        <v>6.67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13.33</v>
      </c>
      <c r="AI96">
        <v>13.34</v>
      </c>
      <c r="AJ96">
        <v>26.24</v>
      </c>
      <c r="AK96">
        <v>0</v>
      </c>
      <c r="AL96">
        <v>0</v>
      </c>
    </row>
    <row r="97" spans="1:50">
      <c r="A97" t="s">
        <v>139</v>
      </c>
      <c r="B97" s="35">
        <v>205.09</v>
      </c>
      <c r="C97" s="35">
        <v>57.34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70.02</v>
      </c>
      <c r="N97">
        <v>115.25</v>
      </c>
      <c r="O97">
        <v>85.38</v>
      </c>
      <c r="P97">
        <v>1.24</v>
      </c>
      <c r="Q97">
        <v>11.41</v>
      </c>
      <c r="R97" s="94">
        <v>0</v>
      </c>
      <c r="S97" s="94">
        <v>0</v>
      </c>
      <c r="T97" s="94">
        <v>0</v>
      </c>
      <c r="U97">
        <v>1.53</v>
      </c>
      <c r="V97">
        <v>0</v>
      </c>
      <c r="W97">
        <v>1.71</v>
      </c>
      <c r="X97">
        <v>19.989999999999998</v>
      </c>
      <c r="Y97">
        <v>6.67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13.33</v>
      </c>
      <c r="AI97">
        <v>13.34</v>
      </c>
      <c r="AJ97">
        <v>26.24</v>
      </c>
      <c r="AK97">
        <v>0</v>
      </c>
      <c r="AL97">
        <v>0</v>
      </c>
    </row>
    <row r="98" spans="1:50">
      <c r="A98" t="s">
        <v>140</v>
      </c>
      <c r="B98" s="35">
        <v>205.09</v>
      </c>
      <c r="C98" s="35">
        <v>57.34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70.02</v>
      </c>
      <c r="N98">
        <v>115.25</v>
      </c>
      <c r="O98">
        <v>85.38</v>
      </c>
      <c r="P98">
        <v>1.24</v>
      </c>
      <c r="Q98">
        <v>11.21</v>
      </c>
      <c r="R98" s="94">
        <v>0</v>
      </c>
      <c r="S98" s="94">
        <v>0</v>
      </c>
      <c r="T98" s="94">
        <v>0</v>
      </c>
      <c r="U98">
        <v>1.53</v>
      </c>
      <c r="V98">
        <v>0</v>
      </c>
      <c r="W98">
        <v>1.71</v>
      </c>
      <c r="X98">
        <v>19.989999999999998</v>
      </c>
      <c r="Y98">
        <v>6.67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13.33</v>
      </c>
      <c r="AI98">
        <v>13.34</v>
      </c>
      <c r="AJ98">
        <v>26.24</v>
      </c>
      <c r="AK98">
        <v>0</v>
      </c>
      <c r="AL98">
        <v>0</v>
      </c>
    </row>
    <row r="99" spans="1:50">
      <c r="A99" t="s">
        <v>141</v>
      </c>
      <c r="B99" s="35">
        <f>SUM(B3:B98)/4000</f>
        <v>5.1839775000000037</v>
      </c>
      <c r="C99" s="35">
        <f t="shared" ref="C99:P99" si="2">SUM(C3:C98)/4000</f>
        <v>1.6888325000000011</v>
      </c>
      <c r="D99" s="94">
        <f t="shared" ref="D99" si="3">SUM(D3:D98)/4000</f>
        <v>0.93448249999999999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8.1404999999999977E-2</v>
      </c>
      <c r="K99" s="38">
        <f t="shared" si="2"/>
        <v>9.5727499999999979E-2</v>
      </c>
      <c r="L99" s="38">
        <f t="shared" si="2"/>
        <v>9.6227500000000007E-2</v>
      </c>
      <c r="M99">
        <f t="shared" si="2"/>
        <v>1.9908575000000026</v>
      </c>
      <c r="N99">
        <f t="shared" si="2"/>
        <v>2.942172500000003</v>
      </c>
      <c r="O99">
        <f t="shared" si="2"/>
        <v>1.9829025000000011</v>
      </c>
      <c r="P99">
        <f t="shared" si="2"/>
        <v>2.9507499999999968E-2</v>
      </c>
      <c r="Q99">
        <f t="shared" ref="Q99:AF99" si="5">SUM(Q3:Q98)/4000</f>
        <v>0.2518399999999999</v>
      </c>
      <c r="R99" s="94">
        <f t="shared" si="5"/>
        <v>0.32382999999999995</v>
      </c>
      <c r="S99" s="94">
        <f t="shared" si="5"/>
        <v>0.2989349999999999</v>
      </c>
      <c r="T99" s="94">
        <f t="shared" si="5"/>
        <v>0.31171749999999993</v>
      </c>
      <c r="U99">
        <f t="shared" si="5"/>
        <v>3.7255000000000003E-2</v>
      </c>
      <c r="V99">
        <f t="shared" si="5"/>
        <v>0.79870750000000013</v>
      </c>
      <c r="W99">
        <f t="shared" si="5"/>
        <v>4.1490000000000041E-2</v>
      </c>
      <c r="X99">
        <f t="shared" si="5"/>
        <v>0.47976000000000019</v>
      </c>
      <c r="Y99">
        <f t="shared" si="5"/>
        <v>0.16007999999999989</v>
      </c>
      <c r="Z99">
        <f t="shared" si="5"/>
        <v>0.16007999999999989</v>
      </c>
      <c r="AA99">
        <f t="shared" si="5"/>
        <v>1.4923975</v>
      </c>
      <c r="AB99">
        <f t="shared" si="5"/>
        <v>0.29846250000000002</v>
      </c>
      <c r="AC99">
        <f t="shared" si="5"/>
        <v>0.55900000000000005</v>
      </c>
      <c r="AD99">
        <f t="shared" si="5"/>
        <v>0.25174999999999997</v>
      </c>
      <c r="AE99">
        <f t="shared" si="5"/>
        <v>0.55549999999999999</v>
      </c>
      <c r="AF99">
        <f t="shared" si="5"/>
        <v>0.27775</v>
      </c>
      <c r="AG99">
        <f t="shared" ref="AG99:AM99" si="6">SUM(AG3:AG98)/4000</f>
        <v>0.16007999999999989</v>
      </c>
      <c r="AH99">
        <f t="shared" si="6"/>
        <v>0.31992000000000004</v>
      </c>
      <c r="AI99">
        <f t="shared" si="6"/>
        <v>0.32015999999999978</v>
      </c>
      <c r="AJ99">
        <f t="shared" si="6"/>
        <v>0.2563450000000001</v>
      </c>
      <c r="AK99">
        <f t="shared" si="6"/>
        <v>1.16625</v>
      </c>
      <c r="AL99">
        <f t="shared" si="6"/>
        <v>0.49675000000000002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45622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273.5</v>
      </c>
      <c r="L3">
        <v>3.85</v>
      </c>
      <c r="M3">
        <v>61.25</v>
      </c>
      <c r="N3">
        <v>50.095607960024552</v>
      </c>
      <c r="O3">
        <v>70.75</v>
      </c>
      <c r="P3">
        <v>26.51</v>
      </c>
      <c r="Q3">
        <v>5.0199999999999996</v>
      </c>
      <c r="R3">
        <v>4.8</v>
      </c>
      <c r="S3">
        <v>5.7899999999999991</v>
      </c>
      <c r="T3">
        <v>0</v>
      </c>
      <c r="U3">
        <v>39.26</v>
      </c>
      <c r="V3">
        <v>8.7799999999999994</v>
      </c>
      <c r="W3">
        <v>19.07</v>
      </c>
      <c r="X3">
        <v>41.70439224773542</v>
      </c>
      <c r="Y3">
        <v>0</v>
      </c>
      <c r="Z3">
        <v>0</v>
      </c>
      <c r="AA3">
        <v>0</v>
      </c>
      <c r="AB3">
        <v>0.79048762190547617</v>
      </c>
      <c r="AC3">
        <v>0</v>
      </c>
      <c r="AD3">
        <v>0</v>
      </c>
      <c r="AE3">
        <v>1.625087055261166</v>
      </c>
      <c r="AF3">
        <v>5.9061054766734289</v>
      </c>
      <c r="AG3">
        <v>28.580635999999998</v>
      </c>
      <c r="AH3">
        <v>0</v>
      </c>
      <c r="AI3">
        <v>0</v>
      </c>
      <c r="AJ3">
        <v>0</v>
      </c>
      <c r="AK3">
        <v>22.537583924349889</v>
      </c>
      <c r="AL3">
        <v>9.1539268502581734</v>
      </c>
      <c r="AM3">
        <v>0</v>
      </c>
      <c r="AN3">
        <v>0</v>
      </c>
      <c r="AO3">
        <v>0</v>
      </c>
      <c r="AP3">
        <v>4.3217280000000002</v>
      </c>
      <c r="AQ3">
        <v>0</v>
      </c>
      <c r="AR3">
        <v>15.368343297101443</v>
      </c>
      <c r="AS3">
        <v>1.9280493606898603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700.59194779399957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273.5</v>
      </c>
      <c r="L4">
        <v>3.85</v>
      </c>
      <c r="M4">
        <v>61.25</v>
      </c>
      <c r="N4">
        <v>50.095607960024552</v>
      </c>
      <c r="O4">
        <v>70.75</v>
      </c>
      <c r="P4">
        <v>26.51</v>
      </c>
      <c r="Q4">
        <v>5.0199999999999996</v>
      </c>
      <c r="R4">
        <v>4.8</v>
      </c>
      <c r="S4">
        <v>5.7899999999999991</v>
      </c>
      <c r="T4">
        <v>0</v>
      </c>
      <c r="U4">
        <v>39.26</v>
      </c>
      <c r="V4">
        <v>8.7799999999999994</v>
      </c>
      <c r="W4">
        <v>19.07</v>
      </c>
      <c r="X4">
        <v>41.70439224773542</v>
      </c>
      <c r="Y4">
        <v>0</v>
      </c>
      <c r="Z4">
        <v>0</v>
      </c>
      <c r="AA4">
        <v>0</v>
      </c>
      <c r="AB4">
        <v>0.79048762190547617</v>
      </c>
      <c r="AC4">
        <v>0</v>
      </c>
      <c r="AD4">
        <v>0</v>
      </c>
      <c r="AE4">
        <v>1.625087055261166</v>
      </c>
      <c r="AF4">
        <v>5.9061054766734289</v>
      </c>
      <c r="AG4">
        <v>28.580635999999998</v>
      </c>
      <c r="AH4">
        <v>0</v>
      </c>
      <c r="AI4">
        <v>0</v>
      </c>
      <c r="AJ4">
        <v>0</v>
      </c>
      <c r="AK4">
        <v>22.537583924349889</v>
      </c>
      <c r="AL4">
        <v>0.99969535283993105</v>
      </c>
      <c r="AM4">
        <v>0</v>
      </c>
      <c r="AN4">
        <v>0</v>
      </c>
      <c r="AO4">
        <v>0</v>
      </c>
      <c r="AP4">
        <v>4.3217280000000002</v>
      </c>
      <c r="AQ4">
        <v>0</v>
      </c>
      <c r="AR4">
        <v>15.368343297101443</v>
      </c>
      <c r="AS4">
        <v>7.9405768658935472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698.45024380178506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273.5</v>
      </c>
      <c r="L5">
        <v>3.85</v>
      </c>
      <c r="M5">
        <v>61.25</v>
      </c>
      <c r="N5">
        <v>50.095607960024552</v>
      </c>
      <c r="O5">
        <v>70.75</v>
      </c>
      <c r="P5">
        <v>26.51</v>
      </c>
      <c r="Q5">
        <v>5.0199999999999996</v>
      </c>
      <c r="R5">
        <v>4.8</v>
      </c>
      <c r="S5">
        <v>5.7899999999999991</v>
      </c>
      <c r="T5">
        <v>0</v>
      </c>
      <c r="U5">
        <v>39.26</v>
      </c>
      <c r="V5">
        <v>8.7799999999999994</v>
      </c>
      <c r="W5">
        <v>19.07</v>
      </c>
      <c r="X5">
        <v>41.70439224773542</v>
      </c>
      <c r="Y5">
        <v>0</v>
      </c>
      <c r="Z5">
        <v>0</v>
      </c>
      <c r="AA5">
        <v>0</v>
      </c>
      <c r="AB5">
        <v>0.79048762190547617</v>
      </c>
      <c r="AC5">
        <v>0</v>
      </c>
      <c r="AD5">
        <v>0</v>
      </c>
      <c r="AE5">
        <v>1.625087055261166</v>
      </c>
      <c r="AF5">
        <v>5.9061054766734289</v>
      </c>
      <c r="AG5">
        <v>28.580635999999998</v>
      </c>
      <c r="AH5">
        <v>0</v>
      </c>
      <c r="AI5">
        <v>0</v>
      </c>
      <c r="AJ5">
        <v>0</v>
      </c>
      <c r="AK5">
        <v>22.537583924349889</v>
      </c>
      <c r="AL5">
        <v>0.99969535283993105</v>
      </c>
      <c r="AM5">
        <v>0</v>
      </c>
      <c r="AN5">
        <v>0</v>
      </c>
      <c r="AO5">
        <v>0</v>
      </c>
      <c r="AP5">
        <v>4.3217280000000002</v>
      </c>
      <c r="AQ5">
        <v>0</v>
      </c>
      <c r="AR5">
        <v>1.1639356884057965</v>
      </c>
      <c r="AS5">
        <v>7.9405768658935472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684.24583619308942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273.5</v>
      </c>
      <c r="L6">
        <v>3.85</v>
      </c>
      <c r="M6">
        <v>61.25</v>
      </c>
      <c r="N6">
        <v>50.095607960024552</v>
      </c>
      <c r="O6">
        <v>70.75</v>
      </c>
      <c r="P6">
        <v>26.51</v>
      </c>
      <c r="Q6">
        <v>5.0199999999999996</v>
      </c>
      <c r="R6">
        <v>4.8</v>
      </c>
      <c r="S6">
        <v>5.7899999999999991</v>
      </c>
      <c r="T6">
        <v>0</v>
      </c>
      <c r="U6">
        <v>39.26</v>
      </c>
      <c r="V6">
        <v>8.7799999999999994</v>
      </c>
      <c r="W6">
        <v>19.07</v>
      </c>
      <c r="X6">
        <v>41.70439224773542</v>
      </c>
      <c r="Y6">
        <v>0</v>
      </c>
      <c r="Z6">
        <v>0</v>
      </c>
      <c r="AA6">
        <v>0</v>
      </c>
      <c r="AB6">
        <v>0.79048762190547617</v>
      </c>
      <c r="AC6">
        <v>0</v>
      </c>
      <c r="AD6">
        <v>0</v>
      </c>
      <c r="AE6">
        <v>1.625087055261166</v>
      </c>
      <c r="AF6">
        <v>5.9061054766734289</v>
      </c>
      <c r="AG6">
        <v>28.580635999999998</v>
      </c>
      <c r="AH6">
        <v>0</v>
      </c>
      <c r="AI6">
        <v>0</v>
      </c>
      <c r="AJ6">
        <v>0</v>
      </c>
      <c r="AK6">
        <v>22.537583924349889</v>
      </c>
      <c r="AL6">
        <v>0.99969535283993105</v>
      </c>
      <c r="AM6">
        <v>0</v>
      </c>
      <c r="AN6">
        <v>0</v>
      </c>
      <c r="AO6">
        <v>0</v>
      </c>
      <c r="AP6">
        <v>1.4537520000000002</v>
      </c>
      <c r="AQ6">
        <v>0</v>
      </c>
      <c r="AR6">
        <v>0.60612499999999969</v>
      </c>
      <c r="AS6">
        <v>7.9405768658935472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680.82004950468354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273.5</v>
      </c>
      <c r="L7">
        <v>3.85</v>
      </c>
      <c r="M7">
        <v>61.25</v>
      </c>
      <c r="N7">
        <v>50.095607960024552</v>
      </c>
      <c r="O7">
        <v>70.75</v>
      </c>
      <c r="P7">
        <v>26.51</v>
      </c>
      <c r="Q7">
        <v>5.0199999999999996</v>
      </c>
      <c r="R7">
        <v>4.8</v>
      </c>
      <c r="S7">
        <v>5.7899999999999991</v>
      </c>
      <c r="T7">
        <v>0</v>
      </c>
      <c r="U7">
        <v>39.26</v>
      </c>
      <c r="V7">
        <v>8.7799999999999994</v>
      </c>
      <c r="W7">
        <v>19.07</v>
      </c>
      <c r="X7">
        <v>41.70439224773542</v>
      </c>
      <c r="Y7">
        <v>0</v>
      </c>
      <c r="Z7">
        <v>0</v>
      </c>
      <c r="AA7">
        <v>0</v>
      </c>
      <c r="AB7">
        <v>0.79048762190547617</v>
      </c>
      <c r="AC7">
        <v>0</v>
      </c>
      <c r="AD7">
        <v>0</v>
      </c>
      <c r="AE7">
        <v>1.625087055261166</v>
      </c>
      <c r="AF7">
        <v>5.9061054766734289</v>
      </c>
      <c r="AG7">
        <v>28.580635999999998</v>
      </c>
      <c r="AH7">
        <v>0</v>
      </c>
      <c r="AI7">
        <v>0</v>
      </c>
      <c r="AJ7">
        <v>0</v>
      </c>
      <c r="AK7">
        <v>22.537583924349889</v>
      </c>
      <c r="AL7">
        <v>0.99969535283993105</v>
      </c>
      <c r="AM7">
        <v>0</v>
      </c>
      <c r="AN7">
        <v>0</v>
      </c>
      <c r="AO7">
        <v>0</v>
      </c>
      <c r="AP7">
        <v>1.4537520000000002</v>
      </c>
      <c r="AQ7">
        <v>0</v>
      </c>
      <c r="AR7">
        <v>0.60612499999999969</v>
      </c>
      <c r="AS7">
        <v>7.9405768658935472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680.82004950468354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273.5</v>
      </c>
      <c r="L8">
        <v>3.85</v>
      </c>
      <c r="M8">
        <v>61.25</v>
      </c>
      <c r="N8">
        <v>50.095607960024552</v>
      </c>
      <c r="O8">
        <v>70.75</v>
      </c>
      <c r="P8">
        <v>26.51</v>
      </c>
      <c r="Q8">
        <v>5.0199999999999996</v>
      </c>
      <c r="R8">
        <v>4.8</v>
      </c>
      <c r="S8">
        <v>5.7899999999999991</v>
      </c>
      <c r="T8">
        <v>0</v>
      </c>
      <c r="U8">
        <v>39.26</v>
      </c>
      <c r="V8">
        <v>8.7799999999999994</v>
      </c>
      <c r="W8">
        <v>19.07</v>
      </c>
      <c r="X8">
        <v>41.70439224773542</v>
      </c>
      <c r="Y8">
        <v>0</v>
      </c>
      <c r="Z8">
        <v>0</v>
      </c>
      <c r="AA8">
        <v>0</v>
      </c>
      <c r="AB8">
        <v>0.79048762190547617</v>
      </c>
      <c r="AC8">
        <v>0</v>
      </c>
      <c r="AD8">
        <v>0</v>
      </c>
      <c r="AE8">
        <v>1.625087055261166</v>
      </c>
      <c r="AF8">
        <v>5.9061054766734289</v>
      </c>
      <c r="AG8">
        <v>28.580635999999998</v>
      </c>
      <c r="AH8">
        <v>0</v>
      </c>
      <c r="AI8">
        <v>0</v>
      </c>
      <c r="AJ8">
        <v>0</v>
      </c>
      <c r="AK8">
        <v>22.537583924349889</v>
      </c>
      <c r="AL8">
        <v>0.99969535283993105</v>
      </c>
      <c r="AM8">
        <v>0</v>
      </c>
      <c r="AN8">
        <v>0</v>
      </c>
      <c r="AO8">
        <v>0</v>
      </c>
      <c r="AP8">
        <v>1.4537520000000002</v>
      </c>
      <c r="AQ8">
        <v>0</v>
      </c>
      <c r="AR8">
        <v>0.60612499999999969</v>
      </c>
      <c r="AS8">
        <v>7.9405768658935472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680.82004950468354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273.5</v>
      </c>
      <c r="L9">
        <v>3.85</v>
      </c>
      <c r="M9">
        <v>61.25</v>
      </c>
      <c r="N9">
        <v>50.095607960024552</v>
      </c>
      <c r="O9">
        <v>70.75</v>
      </c>
      <c r="P9">
        <v>26.51</v>
      </c>
      <c r="Q9">
        <v>5.0199999999999996</v>
      </c>
      <c r="R9">
        <v>4.8</v>
      </c>
      <c r="S9">
        <v>5.7899999999999991</v>
      </c>
      <c r="T9">
        <v>0</v>
      </c>
      <c r="U9">
        <v>39.26</v>
      </c>
      <c r="V9">
        <v>8.7799999999999994</v>
      </c>
      <c r="W9">
        <v>19.07</v>
      </c>
      <c r="X9">
        <v>41.70439224773542</v>
      </c>
      <c r="Y9">
        <v>0</v>
      </c>
      <c r="Z9">
        <v>0</v>
      </c>
      <c r="AA9">
        <v>0</v>
      </c>
      <c r="AB9">
        <v>0.79048762190547617</v>
      </c>
      <c r="AC9">
        <v>0</v>
      </c>
      <c r="AD9">
        <v>0</v>
      </c>
      <c r="AE9">
        <v>1.625087055261166</v>
      </c>
      <c r="AF9">
        <v>5.9061054766734289</v>
      </c>
      <c r="AG9">
        <v>28.580635999999998</v>
      </c>
      <c r="AH9">
        <v>0</v>
      </c>
      <c r="AI9">
        <v>0</v>
      </c>
      <c r="AJ9">
        <v>0</v>
      </c>
      <c r="AK9">
        <v>22.537583924349889</v>
      </c>
      <c r="AL9">
        <v>0.99969535283993105</v>
      </c>
      <c r="AM9">
        <v>0</v>
      </c>
      <c r="AN9">
        <v>0</v>
      </c>
      <c r="AO9">
        <v>0</v>
      </c>
      <c r="AP9">
        <v>1.2956400000000001</v>
      </c>
      <c r="AQ9">
        <v>0</v>
      </c>
      <c r="AR9">
        <v>0.60612499999999969</v>
      </c>
      <c r="AS9">
        <v>7.9405768658935472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680.66193750468369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241.79</v>
      </c>
      <c r="L10">
        <v>3.85</v>
      </c>
      <c r="M10">
        <v>61.25</v>
      </c>
      <c r="N10">
        <v>50.095607960024552</v>
      </c>
      <c r="O10">
        <v>70.75</v>
      </c>
      <c r="P10">
        <v>26.51</v>
      </c>
      <c r="Q10">
        <v>5.0199999999999996</v>
      </c>
      <c r="R10">
        <v>4.8</v>
      </c>
      <c r="S10">
        <v>5.7899999999999991</v>
      </c>
      <c r="T10">
        <v>0</v>
      </c>
      <c r="U10">
        <v>39.26</v>
      </c>
      <c r="V10">
        <v>8.7799999999999994</v>
      </c>
      <c r="W10">
        <v>19.07</v>
      </c>
      <c r="X10">
        <v>41.70439224773542</v>
      </c>
      <c r="Y10">
        <v>0</v>
      </c>
      <c r="Z10">
        <v>0</v>
      </c>
      <c r="AA10">
        <v>0</v>
      </c>
      <c r="AB10">
        <v>0.79048762190547617</v>
      </c>
      <c r="AC10">
        <v>0</v>
      </c>
      <c r="AD10">
        <v>0</v>
      </c>
      <c r="AE10">
        <v>1.625087055261166</v>
      </c>
      <c r="AF10">
        <v>5.9061054766734289</v>
      </c>
      <c r="AG10">
        <v>28.580635999999998</v>
      </c>
      <c r="AH10">
        <v>0</v>
      </c>
      <c r="AI10">
        <v>0</v>
      </c>
      <c r="AJ10">
        <v>0</v>
      </c>
      <c r="AK10">
        <v>22.537583924349889</v>
      </c>
      <c r="AL10">
        <v>0.99969535283993105</v>
      </c>
      <c r="AM10">
        <v>0</v>
      </c>
      <c r="AN10">
        <v>0</v>
      </c>
      <c r="AO10">
        <v>0</v>
      </c>
      <c r="AP10">
        <v>1.2956400000000001</v>
      </c>
      <c r="AQ10">
        <v>0</v>
      </c>
      <c r="AR10">
        <v>0.60612499999999969</v>
      </c>
      <c r="AS10">
        <v>1.9280493606898603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642.93940999947995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230.26000000000002</v>
      </c>
      <c r="L11">
        <v>3.85</v>
      </c>
      <c r="M11">
        <v>61.25</v>
      </c>
      <c r="N11">
        <v>50.095607960024552</v>
      </c>
      <c r="O11">
        <v>70.75</v>
      </c>
      <c r="P11">
        <v>26.51</v>
      </c>
      <c r="Q11">
        <v>5.0199999999999996</v>
      </c>
      <c r="R11">
        <v>4.8</v>
      </c>
      <c r="S11">
        <v>5.7899999999999991</v>
      </c>
      <c r="T11">
        <v>0</v>
      </c>
      <c r="U11">
        <v>39.26</v>
      </c>
      <c r="V11">
        <v>8.7799999999999994</v>
      </c>
      <c r="W11">
        <v>19.07</v>
      </c>
      <c r="X11">
        <v>41.70439224773542</v>
      </c>
      <c r="Y11">
        <v>0</v>
      </c>
      <c r="Z11">
        <v>0</v>
      </c>
      <c r="AA11">
        <v>0</v>
      </c>
      <c r="AB11">
        <v>0.79048762190547617</v>
      </c>
      <c r="AC11">
        <v>0</v>
      </c>
      <c r="AD11">
        <v>0</v>
      </c>
      <c r="AE11">
        <v>1.625087055261166</v>
      </c>
      <c r="AF11">
        <v>5.9061054766734289</v>
      </c>
      <c r="AG11">
        <v>28.580635999999998</v>
      </c>
      <c r="AH11">
        <v>0</v>
      </c>
      <c r="AI11">
        <v>0</v>
      </c>
      <c r="AJ11">
        <v>0</v>
      </c>
      <c r="AK11">
        <v>22.537583924349889</v>
      </c>
      <c r="AL11">
        <v>0.99969535283993105</v>
      </c>
      <c r="AM11">
        <v>0</v>
      </c>
      <c r="AN11">
        <v>0</v>
      </c>
      <c r="AO11">
        <v>0</v>
      </c>
      <c r="AP11">
        <v>4.3217280000000002</v>
      </c>
      <c r="AQ11">
        <v>0</v>
      </c>
      <c r="AR11">
        <v>0.60612499999999969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634.43549799947982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220.65</v>
      </c>
      <c r="L12">
        <v>3.85</v>
      </c>
      <c r="M12">
        <v>61.25</v>
      </c>
      <c r="N12">
        <v>50.095607960024552</v>
      </c>
      <c r="O12">
        <v>70.75</v>
      </c>
      <c r="P12">
        <v>26.51</v>
      </c>
      <c r="Q12">
        <v>5.0199999999999996</v>
      </c>
      <c r="R12">
        <v>4.8</v>
      </c>
      <c r="S12">
        <v>5.7899999999999991</v>
      </c>
      <c r="T12">
        <v>0</v>
      </c>
      <c r="U12">
        <v>39.26</v>
      </c>
      <c r="V12">
        <v>8.7799999999999994</v>
      </c>
      <c r="W12">
        <v>19.07</v>
      </c>
      <c r="X12">
        <v>41.70439224773542</v>
      </c>
      <c r="Y12">
        <v>0</v>
      </c>
      <c r="Z12">
        <v>0</v>
      </c>
      <c r="AA12">
        <v>0</v>
      </c>
      <c r="AB12">
        <v>0.79048762190547617</v>
      </c>
      <c r="AC12">
        <v>0</v>
      </c>
      <c r="AD12">
        <v>0</v>
      </c>
      <c r="AE12">
        <v>1.625087055261166</v>
      </c>
      <c r="AF12">
        <v>5.9061054766734289</v>
      </c>
      <c r="AG12">
        <v>28.580635999999998</v>
      </c>
      <c r="AH12">
        <v>0</v>
      </c>
      <c r="AI12">
        <v>0</v>
      </c>
      <c r="AJ12">
        <v>0</v>
      </c>
      <c r="AK12">
        <v>22.537583924349889</v>
      </c>
      <c r="AL12">
        <v>0.99969535283993105</v>
      </c>
      <c r="AM12">
        <v>0</v>
      </c>
      <c r="AN12">
        <v>0</v>
      </c>
      <c r="AO12">
        <v>0</v>
      </c>
      <c r="AP12">
        <v>4.3217280000000002</v>
      </c>
      <c r="AQ12">
        <v>0</v>
      </c>
      <c r="AR12">
        <v>0.60612499999999969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624.82549799947981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212.01000000000002</v>
      </c>
      <c r="L13">
        <v>3.85</v>
      </c>
      <c r="M13">
        <v>61.25</v>
      </c>
      <c r="N13">
        <v>50.095607960024552</v>
      </c>
      <c r="O13">
        <v>70.75</v>
      </c>
      <c r="P13">
        <v>26.51</v>
      </c>
      <c r="Q13">
        <v>5.0199999999999996</v>
      </c>
      <c r="R13">
        <v>4.8</v>
      </c>
      <c r="S13">
        <v>5.7899999999999991</v>
      </c>
      <c r="T13">
        <v>0</v>
      </c>
      <c r="U13">
        <v>39.26</v>
      </c>
      <c r="V13">
        <v>8.7799999999999994</v>
      </c>
      <c r="W13">
        <v>19.07</v>
      </c>
      <c r="X13">
        <v>41.70439224773542</v>
      </c>
      <c r="Y13">
        <v>0</v>
      </c>
      <c r="Z13">
        <v>0</v>
      </c>
      <c r="AA13">
        <v>0</v>
      </c>
      <c r="AB13">
        <v>0.79048762190547617</v>
      </c>
      <c r="AC13">
        <v>0</v>
      </c>
      <c r="AD13">
        <v>0</v>
      </c>
      <c r="AE13">
        <v>1.625087055261166</v>
      </c>
      <c r="AF13">
        <v>5.9061054766734289</v>
      </c>
      <c r="AG13">
        <v>28.580635999999998</v>
      </c>
      <c r="AH13">
        <v>0</v>
      </c>
      <c r="AI13">
        <v>0</v>
      </c>
      <c r="AJ13">
        <v>0</v>
      </c>
      <c r="AK13">
        <v>22.537583924349889</v>
      </c>
      <c r="AL13">
        <v>0.99969535283993105</v>
      </c>
      <c r="AM13">
        <v>0</v>
      </c>
      <c r="AN13">
        <v>0</v>
      </c>
      <c r="AO13">
        <v>0</v>
      </c>
      <c r="AP13">
        <v>1.4537520000000002</v>
      </c>
      <c r="AQ13">
        <v>0</v>
      </c>
      <c r="AR13">
        <v>0.60612499999999969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613.31752199947982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246.59</v>
      </c>
      <c r="L14">
        <v>3.85</v>
      </c>
      <c r="M14">
        <v>61.25</v>
      </c>
      <c r="N14">
        <v>50.095607960024552</v>
      </c>
      <c r="O14">
        <v>70.75</v>
      </c>
      <c r="P14">
        <v>26.51</v>
      </c>
      <c r="Q14">
        <v>5.0199999999999996</v>
      </c>
      <c r="R14">
        <v>4.8</v>
      </c>
      <c r="S14">
        <v>5.7899999999999991</v>
      </c>
      <c r="T14">
        <v>0</v>
      </c>
      <c r="U14">
        <v>39.26</v>
      </c>
      <c r="V14">
        <v>8.7799999999999994</v>
      </c>
      <c r="W14">
        <v>19.07</v>
      </c>
      <c r="X14">
        <v>41.70439224773542</v>
      </c>
      <c r="Y14">
        <v>0</v>
      </c>
      <c r="Z14">
        <v>0</v>
      </c>
      <c r="AA14">
        <v>0</v>
      </c>
      <c r="AB14">
        <v>0.79048762190547617</v>
      </c>
      <c r="AC14">
        <v>0</v>
      </c>
      <c r="AD14">
        <v>0</v>
      </c>
      <c r="AE14">
        <v>1.625087055261166</v>
      </c>
      <c r="AF14">
        <v>5.9061054766734289</v>
      </c>
      <c r="AG14">
        <v>28.580635999999998</v>
      </c>
      <c r="AH14">
        <v>0</v>
      </c>
      <c r="AI14">
        <v>0</v>
      </c>
      <c r="AJ14">
        <v>0</v>
      </c>
      <c r="AK14">
        <v>22.537583924349889</v>
      </c>
      <c r="AL14">
        <v>0.99969535283993105</v>
      </c>
      <c r="AM14">
        <v>0</v>
      </c>
      <c r="AN14">
        <v>0</v>
      </c>
      <c r="AO14">
        <v>0</v>
      </c>
      <c r="AP14">
        <v>1.4537520000000002</v>
      </c>
      <c r="AQ14">
        <v>0</v>
      </c>
      <c r="AR14">
        <v>0.60612499999999969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647.89752199947986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253.32000000000005</v>
      </c>
      <c r="L15">
        <v>3.85</v>
      </c>
      <c r="M15">
        <v>61.25</v>
      </c>
      <c r="N15">
        <v>50.095607960024552</v>
      </c>
      <c r="O15">
        <v>70.75</v>
      </c>
      <c r="P15">
        <v>26.51</v>
      </c>
      <c r="Q15">
        <v>5.0199999999999996</v>
      </c>
      <c r="R15">
        <v>4.8</v>
      </c>
      <c r="S15">
        <v>5.7899999999999991</v>
      </c>
      <c r="T15">
        <v>0</v>
      </c>
      <c r="U15">
        <v>39.26</v>
      </c>
      <c r="V15">
        <v>8.7799999999999994</v>
      </c>
      <c r="W15">
        <v>19.074905206942589</v>
      </c>
      <c r="X15">
        <v>41.705095307917887</v>
      </c>
      <c r="Y15">
        <v>0</v>
      </c>
      <c r="Z15">
        <v>0</v>
      </c>
      <c r="AA15">
        <v>0</v>
      </c>
      <c r="AB15">
        <v>0.79048762190547617</v>
      </c>
      <c r="AC15">
        <v>0</v>
      </c>
      <c r="AD15">
        <v>0</v>
      </c>
      <c r="AE15">
        <v>1.625087055261166</v>
      </c>
      <c r="AF15">
        <v>5.9061054766734289</v>
      </c>
      <c r="AG15">
        <v>28.580635999999998</v>
      </c>
      <c r="AH15">
        <v>0</v>
      </c>
      <c r="AI15">
        <v>0</v>
      </c>
      <c r="AJ15">
        <v>0</v>
      </c>
      <c r="AK15">
        <v>22.537583924349889</v>
      </c>
      <c r="AL15">
        <v>0.99969535283993105</v>
      </c>
      <c r="AM15">
        <v>0</v>
      </c>
      <c r="AN15">
        <v>0</v>
      </c>
      <c r="AO15">
        <v>0</v>
      </c>
      <c r="AP15">
        <v>1.4537520000000002</v>
      </c>
      <c r="AQ15">
        <v>0</v>
      </c>
      <c r="AR15">
        <v>0.60612499999999969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654.63313026660501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255.24</v>
      </c>
      <c r="L16">
        <v>3.85</v>
      </c>
      <c r="M16">
        <v>61.25</v>
      </c>
      <c r="N16">
        <v>50.095607960024552</v>
      </c>
      <c r="O16">
        <v>70.75</v>
      </c>
      <c r="P16">
        <v>26.51</v>
      </c>
      <c r="Q16">
        <v>5.0199999999999996</v>
      </c>
      <c r="R16">
        <v>4.8</v>
      </c>
      <c r="S16">
        <v>5.7899999999999991</v>
      </c>
      <c r="T16">
        <v>0</v>
      </c>
      <c r="U16">
        <v>39.26</v>
      </c>
      <c r="V16">
        <v>8.7799999999999994</v>
      </c>
      <c r="W16">
        <v>19.074905206942589</v>
      </c>
      <c r="X16">
        <v>41.705095307917887</v>
      </c>
      <c r="Y16">
        <v>0</v>
      </c>
      <c r="Z16">
        <v>0</v>
      </c>
      <c r="AA16">
        <v>0</v>
      </c>
      <c r="AB16">
        <v>0.79048762190547617</v>
      </c>
      <c r="AC16">
        <v>0</v>
      </c>
      <c r="AD16">
        <v>0</v>
      </c>
      <c r="AE16">
        <v>1.625087055261166</v>
      </c>
      <c r="AF16">
        <v>5.9061054766734289</v>
      </c>
      <c r="AG16">
        <v>28.580635999999998</v>
      </c>
      <c r="AH16">
        <v>0</v>
      </c>
      <c r="AI16">
        <v>0</v>
      </c>
      <c r="AJ16">
        <v>0</v>
      </c>
      <c r="AK16">
        <v>22.537583924349889</v>
      </c>
      <c r="AL16">
        <v>0.99969535283993105</v>
      </c>
      <c r="AM16">
        <v>0</v>
      </c>
      <c r="AN16">
        <v>0</v>
      </c>
      <c r="AO16">
        <v>0</v>
      </c>
      <c r="AP16">
        <v>1.4537520000000002</v>
      </c>
      <c r="AQ16">
        <v>0</v>
      </c>
      <c r="AR16">
        <v>0.60612499999999969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656.55313026660497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260.05</v>
      </c>
      <c r="L17">
        <v>3.85</v>
      </c>
      <c r="M17">
        <v>61.25</v>
      </c>
      <c r="N17">
        <v>50.095607960024552</v>
      </c>
      <c r="O17">
        <v>70.75</v>
      </c>
      <c r="P17">
        <v>25.33</v>
      </c>
      <c r="Q17">
        <v>5.0199999999999996</v>
      </c>
      <c r="R17">
        <v>4.8</v>
      </c>
      <c r="S17">
        <v>5.7899999999999991</v>
      </c>
      <c r="T17">
        <v>0</v>
      </c>
      <c r="U17">
        <v>39.26</v>
      </c>
      <c r="V17">
        <v>8.7799999999999994</v>
      </c>
      <c r="W17">
        <v>19.074905206942589</v>
      </c>
      <c r="X17">
        <v>41.705095307917887</v>
      </c>
      <c r="Y17">
        <v>0</v>
      </c>
      <c r="Z17">
        <v>0</v>
      </c>
      <c r="AA17">
        <v>0</v>
      </c>
      <c r="AB17">
        <v>0.79048762190547617</v>
      </c>
      <c r="AC17">
        <v>0</v>
      </c>
      <c r="AD17">
        <v>0</v>
      </c>
      <c r="AE17">
        <v>1.625087055261166</v>
      </c>
      <c r="AF17">
        <v>5.9061054766734289</v>
      </c>
      <c r="AG17">
        <v>28.580635999999998</v>
      </c>
      <c r="AH17">
        <v>0</v>
      </c>
      <c r="AI17">
        <v>0</v>
      </c>
      <c r="AJ17">
        <v>0</v>
      </c>
      <c r="AK17">
        <v>22.537583924349889</v>
      </c>
      <c r="AL17">
        <v>0.99969535283993105</v>
      </c>
      <c r="AM17">
        <v>0</v>
      </c>
      <c r="AN17">
        <v>0</v>
      </c>
      <c r="AO17">
        <v>0</v>
      </c>
      <c r="AP17">
        <v>1.4537520000000002</v>
      </c>
      <c r="AQ17">
        <v>0</v>
      </c>
      <c r="AR17">
        <v>0.60612499999999969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660.18313026660496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265.81</v>
      </c>
      <c r="L18">
        <v>3.85</v>
      </c>
      <c r="M18">
        <v>61.25</v>
      </c>
      <c r="N18">
        <v>50.095607960024552</v>
      </c>
      <c r="O18">
        <v>70.75</v>
      </c>
      <c r="P18">
        <v>25.33</v>
      </c>
      <c r="Q18">
        <v>5.0199999999999996</v>
      </c>
      <c r="R18">
        <v>4.8</v>
      </c>
      <c r="S18">
        <v>5.7899999999999991</v>
      </c>
      <c r="T18">
        <v>0</v>
      </c>
      <c r="U18">
        <v>39.26</v>
      </c>
      <c r="V18">
        <v>8.7799999999999994</v>
      </c>
      <c r="W18">
        <v>19.074905206942589</v>
      </c>
      <c r="X18">
        <v>41.705095307917887</v>
      </c>
      <c r="Y18">
        <v>0</v>
      </c>
      <c r="Z18">
        <v>0</v>
      </c>
      <c r="AA18">
        <v>0</v>
      </c>
      <c r="AB18">
        <v>0.79048762190547617</v>
      </c>
      <c r="AC18">
        <v>0</v>
      </c>
      <c r="AD18">
        <v>0</v>
      </c>
      <c r="AE18">
        <v>1.625087055261166</v>
      </c>
      <c r="AF18">
        <v>5.9061054766734289</v>
      </c>
      <c r="AG18">
        <v>28.580635999999998</v>
      </c>
      <c r="AH18">
        <v>0</v>
      </c>
      <c r="AI18">
        <v>0</v>
      </c>
      <c r="AJ18">
        <v>0</v>
      </c>
      <c r="AK18">
        <v>22.537583924349889</v>
      </c>
      <c r="AL18">
        <v>0.99969535283993105</v>
      </c>
      <c r="AM18">
        <v>0</v>
      </c>
      <c r="AN18">
        <v>0</v>
      </c>
      <c r="AO18">
        <v>0</v>
      </c>
      <c r="AP18">
        <v>1.4537520000000002</v>
      </c>
      <c r="AQ18">
        <v>0</v>
      </c>
      <c r="AR18">
        <v>0.60612499999999969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665.94313026660495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273.5</v>
      </c>
      <c r="L19">
        <v>3.85</v>
      </c>
      <c r="M19">
        <v>61.25</v>
      </c>
      <c r="N19">
        <v>50.095607960024552</v>
      </c>
      <c r="O19">
        <v>70.75</v>
      </c>
      <c r="P19">
        <v>25.33</v>
      </c>
      <c r="Q19">
        <v>5.0199999999999996</v>
      </c>
      <c r="R19">
        <v>4.8</v>
      </c>
      <c r="S19">
        <v>5.7899999999999991</v>
      </c>
      <c r="T19">
        <v>0</v>
      </c>
      <c r="U19">
        <v>39.26</v>
      </c>
      <c r="V19">
        <v>8.7799999999999994</v>
      </c>
      <c r="W19">
        <v>19.074905206942589</v>
      </c>
      <c r="X19">
        <v>41.705095307917887</v>
      </c>
      <c r="Y19">
        <v>0</v>
      </c>
      <c r="Z19">
        <v>0</v>
      </c>
      <c r="AA19">
        <v>0</v>
      </c>
      <c r="AB19">
        <v>0.79048762190547617</v>
      </c>
      <c r="AC19">
        <v>0</v>
      </c>
      <c r="AD19">
        <v>0</v>
      </c>
      <c r="AE19">
        <v>1.625087055261166</v>
      </c>
      <c r="AF19">
        <v>5.9061054766734289</v>
      </c>
      <c r="AG19">
        <v>28.580635999999998</v>
      </c>
      <c r="AH19">
        <v>0</v>
      </c>
      <c r="AI19">
        <v>0</v>
      </c>
      <c r="AJ19">
        <v>0</v>
      </c>
      <c r="AK19">
        <v>22.537583924349889</v>
      </c>
      <c r="AL19">
        <v>0.99969535283993105</v>
      </c>
      <c r="AM19">
        <v>0</v>
      </c>
      <c r="AN19">
        <v>0</v>
      </c>
      <c r="AO19">
        <v>0</v>
      </c>
      <c r="AP19">
        <v>1.4537520000000002</v>
      </c>
      <c r="AQ19">
        <v>0</v>
      </c>
      <c r="AR19">
        <v>0.60612499999999969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673.63313026660489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273.5</v>
      </c>
      <c r="L20">
        <v>3.85</v>
      </c>
      <c r="M20">
        <v>61.25</v>
      </c>
      <c r="N20">
        <v>50.095607960024552</v>
      </c>
      <c r="O20">
        <v>70.75</v>
      </c>
      <c r="P20">
        <v>25.33</v>
      </c>
      <c r="Q20">
        <v>5.0199999999999996</v>
      </c>
      <c r="R20">
        <v>4.8</v>
      </c>
      <c r="S20">
        <v>5.7899999999999991</v>
      </c>
      <c r="T20">
        <v>0</v>
      </c>
      <c r="U20">
        <v>39.26</v>
      </c>
      <c r="V20">
        <v>8.7799999999999994</v>
      </c>
      <c r="W20">
        <v>19.07</v>
      </c>
      <c r="X20">
        <v>41.70439224773542</v>
      </c>
      <c r="Y20">
        <v>0</v>
      </c>
      <c r="Z20">
        <v>0</v>
      </c>
      <c r="AA20">
        <v>0</v>
      </c>
      <c r="AB20">
        <v>0.79048762190547617</v>
      </c>
      <c r="AC20">
        <v>0</v>
      </c>
      <c r="AD20">
        <v>0</v>
      </c>
      <c r="AE20">
        <v>1.625087055261166</v>
      </c>
      <c r="AF20">
        <v>5.9061054766734289</v>
      </c>
      <c r="AG20">
        <v>28.580635999999998</v>
      </c>
      <c r="AH20">
        <v>0</v>
      </c>
      <c r="AI20">
        <v>0</v>
      </c>
      <c r="AJ20">
        <v>0</v>
      </c>
      <c r="AK20">
        <v>22.537583924349889</v>
      </c>
      <c r="AL20">
        <v>0.99969535283993105</v>
      </c>
      <c r="AM20">
        <v>0</v>
      </c>
      <c r="AN20">
        <v>0</v>
      </c>
      <c r="AO20">
        <v>0</v>
      </c>
      <c r="AP20">
        <v>1.4537520000000002</v>
      </c>
      <c r="AQ20">
        <v>0</v>
      </c>
      <c r="AR20">
        <v>0.60612499999999969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673.62752199947988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273.5</v>
      </c>
      <c r="L21">
        <v>3.85</v>
      </c>
      <c r="M21">
        <v>61.25</v>
      </c>
      <c r="N21">
        <v>50.095607960024552</v>
      </c>
      <c r="O21">
        <v>70.75</v>
      </c>
      <c r="P21">
        <v>25.33</v>
      </c>
      <c r="Q21">
        <v>5.0199999999999996</v>
      </c>
      <c r="R21">
        <v>4.8</v>
      </c>
      <c r="S21">
        <v>5.7899999999999991</v>
      </c>
      <c r="T21">
        <v>0</v>
      </c>
      <c r="U21">
        <v>39.26</v>
      </c>
      <c r="V21">
        <v>8.7799999999999994</v>
      </c>
      <c r="W21">
        <v>19.07</v>
      </c>
      <c r="X21">
        <v>41.70439224773542</v>
      </c>
      <c r="Y21">
        <v>0</v>
      </c>
      <c r="Z21">
        <v>0</v>
      </c>
      <c r="AA21">
        <v>0</v>
      </c>
      <c r="AB21">
        <v>0.79048762190547617</v>
      </c>
      <c r="AC21">
        <v>0</v>
      </c>
      <c r="AD21">
        <v>0</v>
      </c>
      <c r="AE21">
        <v>1.625087055261166</v>
      </c>
      <c r="AF21">
        <v>5.9061054766734289</v>
      </c>
      <c r="AG21">
        <v>28.580635999999998</v>
      </c>
      <c r="AH21">
        <v>0</v>
      </c>
      <c r="AI21">
        <v>0</v>
      </c>
      <c r="AJ21">
        <v>0</v>
      </c>
      <c r="AK21">
        <v>22.537583924349889</v>
      </c>
      <c r="AL21">
        <v>0.99969535283993105</v>
      </c>
      <c r="AM21">
        <v>0</v>
      </c>
      <c r="AN21">
        <v>0</v>
      </c>
      <c r="AO21">
        <v>0</v>
      </c>
      <c r="AP21">
        <v>1.4537520000000002</v>
      </c>
      <c r="AQ21">
        <v>0</v>
      </c>
      <c r="AR21">
        <v>0.60612499999999969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673.62752199947988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273.5</v>
      </c>
      <c r="L22">
        <v>3.85</v>
      </c>
      <c r="M22">
        <v>61.25</v>
      </c>
      <c r="N22">
        <v>50.095607960024552</v>
      </c>
      <c r="O22">
        <v>70.75</v>
      </c>
      <c r="P22">
        <v>25.33</v>
      </c>
      <c r="Q22">
        <v>5.0199999999999996</v>
      </c>
      <c r="R22">
        <v>4.8</v>
      </c>
      <c r="S22">
        <v>5.7899999999999991</v>
      </c>
      <c r="T22">
        <v>0</v>
      </c>
      <c r="U22">
        <v>39.26</v>
      </c>
      <c r="V22">
        <v>8.7799999999999994</v>
      </c>
      <c r="W22">
        <v>19.07</v>
      </c>
      <c r="X22">
        <v>41.70439224773542</v>
      </c>
      <c r="Y22">
        <v>0</v>
      </c>
      <c r="Z22">
        <v>0</v>
      </c>
      <c r="AA22">
        <v>0</v>
      </c>
      <c r="AB22">
        <v>0.79048762190547617</v>
      </c>
      <c r="AC22">
        <v>0</v>
      </c>
      <c r="AD22">
        <v>0</v>
      </c>
      <c r="AE22">
        <v>1.625087055261166</v>
      </c>
      <c r="AF22">
        <v>5.9061054766734289</v>
      </c>
      <c r="AG22">
        <v>28.580635999999998</v>
      </c>
      <c r="AH22">
        <v>8.985980147835269</v>
      </c>
      <c r="AI22">
        <v>0</v>
      </c>
      <c r="AJ22">
        <v>0</v>
      </c>
      <c r="AK22">
        <v>22.537583924349889</v>
      </c>
      <c r="AL22">
        <v>0.99969535283993105</v>
      </c>
      <c r="AM22">
        <v>0</v>
      </c>
      <c r="AN22">
        <v>0</v>
      </c>
      <c r="AO22">
        <v>0</v>
      </c>
      <c r="AP22">
        <v>1.4537520000000002</v>
      </c>
      <c r="AQ22">
        <v>0</v>
      </c>
      <c r="AR22">
        <v>0.83891213768115902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682.84628928499626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273.5</v>
      </c>
      <c r="L23">
        <v>7</v>
      </c>
      <c r="M23">
        <v>61.25</v>
      </c>
      <c r="N23">
        <v>50.095607960024552</v>
      </c>
      <c r="O23">
        <v>70.75</v>
      </c>
      <c r="P23">
        <v>25.33</v>
      </c>
      <c r="Q23">
        <v>8.675830531271016</v>
      </c>
      <c r="R23">
        <v>8.94</v>
      </c>
      <c r="S23">
        <v>10.32</v>
      </c>
      <c r="T23">
        <v>0</v>
      </c>
      <c r="U23">
        <v>39.26</v>
      </c>
      <c r="V23">
        <v>8.7799999999999994</v>
      </c>
      <c r="W23">
        <v>19.07</v>
      </c>
      <c r="X23">
        <v>41.70439224773542</v>
      </c>
      <c r="Y23">
        <v>0</v>
      </c>
      <c r="Z23">
        <v>0</v>
      </c>
      <c r="AA23">
        <v>0</v>
      </c>
      <c r="AB23">
        <v>0.79048762190547617</v>
      </c>
      <c r="AC23">
        <v>0</v>
      </c>
      <c r="AD23">
        <v>0</v>
      </c>
      <c r="AE23">
        <v>5.9557244511733556</v>
      </c>
      <c r="AF23">
        <v>5.9061054766734289</v>
      </c>
      <c r="AG23">
        <v>28.580635999999998</v>
      </c>
      <c r="AH23">
        <v>18.97772249208025</v>
      </c>
      <c r="AI23">
        <v>0</v>
      </c>
      <c r="AJ23">
        <v>0</v>
      </c>
      <c r="AK23">
        <v>22.537583924349889</v>
      </c>
      <c r="AL23">
        <v>0.99969535283993105</v>
      </c>
      <c r="AM23">
        <v>0</v>
      </c>
      <c r="AN23">
        <v>0</v>
      </c>
      <c r="AO23">
        <v>0</v>
      </c>
      <c r="AP23">
        <v>1.4537520000000002</v>
      </c>
      <c r="AQ23">
        <v>10.356028571428572</v>
      </c>
      <c r="AR23">
        <v>15.368343297101443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737.52995928727341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273.5</v>
      </c>
      <c r="L24">
        <v>7</v>
      </c>
      <c r="M24">
        <v>61.25</v>
      </c>
      <c r="N24">
        <v>50.095607960024552</v>
      </c>
      <c r="O24">
        <v>70.75</v>
      </c>
      <c r="P24">
        <v>25.33</v>
      </c>
      <c r="Q24">
        <v>8.675830531271016</v>
      </c>
      <c r="R24">
        <v>8.94</v>
      </c>
      <c r="S24">
        <v>11.135784823284823</v>
      </c>
      <c r="T24">
        <v>0</v>
      </c>
      <c r="U24">
        <v>39.26</v>
      </c>
      <c r="V24">
        <v>8.7799999999999994</v>
      </c>
      <c r="W24">
        <v>19.07</v>
      </c>
      <c r="X24">
        <v>41.70439224773542</v>
      </c>
      <c r="Y24">
        <v>0</v>
      </c>
      <c r="Z24">
        <v>0</v>
      </c>
      <c r="AA24">
        <v>0</v>
      </c>
      <c r="AB24">
        <v>0.79048762190547617</v>
      </c>
      <c r="AC24">
        <v>0</v>
      </c>
      <c r="AD24">
        <v>0</v>
      </c>
      <c r="AE24">
        <v>5.9557244511733556</v>
      </c>
      <c r="AF24">
        <v>5.9061054766734289</v>
      </c>
      <c r="AG24">
        <v>28.580635999999998</v>
      </c>
      <c r="AH24">
        <v>28.758650052798306</v>
      </c>
      <c r="AI24">
        <v>0</v>
      </c>
      <c r="AJ24">
        <v>0</v>
      </c>
      <c r="AK24">
        <v>22.537583924349889</v>
      </c>
      <c r="AL24">
        <v>0.99969535283993105</v>
      </c>
      <c r="AM24">
        <v>0</v>
      </c>
      <c r="AN24">
        <v>0</v>
      </c>
      <c r="AO24">
        <v>0</v>
      </c>
      <c r="AP24">
        <v>1.4537520000000002</v>
      </c>
      <c r="AQ24">
        <v>20.725920634920634</v>
      </c>
      <c r="AR24">
        <v>15.368343297101443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758.4965637347683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297.72000000000003</v>
      </c>
      <c r="L25">
        <v>7</v>
      </c>
      <c r="M25">
        <v>61.25</v>
      </c>
      <c r="N25">
        <v>50.095607960024552</v>
      </c>
      <c r="O25">
        <v>70.75</v>
      </c>
      <c r="P25">
        <v>25.33</v>
      </c>
      <c r="Q25">
        <v>8.675830531271016</v>
      </c>
      <c r="R25">
        <v>8.94</v>
      </c>
      <c r="S25">
        <v>11.135784823284823</v>
      </c>
      <c r="T25">
        <v>0</v>
      </c>
      <c r="U25">
        <v>39.26</v>
      </c>
      <c r="V25">
        <v>8.7799999999999994</v>
      </c>
      <c r="W25">
        <v>19.07</v>
      </c>
      <c r="X25">
        <v>41.70439224773542</v>
      </c>
      <c r="Y25">
        <v>0</v>
      </c>
      <c r="Z25">
        <v>0.46553272727272721</v>
      </c>
      <c r="AA25">
        <v>0</v>
      </c>
      <c r="AB25">
        <v>0.79048762190547617</v>
      </c>
      <c r="AC25">
        <v>0</v>
      </c>
      <c r="AD25">
        <v>3.8518955336866014</v>
      </c>
      <c r="AE25">
        <v>5.9557244511733556</v>
      </c>
      <c r="AF25">
        <v>5.9061054766734289</v>
      </c>
      <c r="AG25">
        <v>28.580635999999998</v>
      </c>
      <c r="AH25">
        <v>39.466284266103479</v>
      </c>
      <c r="AI25">
        <v>0</v>
      </c>
      <c r="AJ25">
        <v>0</v>
      </c>
      <c r="AK25">
        <v>22.537583924349889</v>
      </c>
      <c r="AL25">
        <v>0.99969535283993105</v>
      </c>
      <c r="AM25">
        <v>0</v>
      </c>
      <c r="AN25">
        <v>0</v>
      </c>
      <c r="AO25">
        <v>0</v>
      </c>
      <c r="AP25">
        <v>4.3217280000000002</v>
      </c>
      <c r="AQ25">
        <v>20.725920634920634</v>
      </c>
      <c r="AR25">
        <v>1.3967228260869562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786.63798173801831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326.53000000000003</v>
      </c>
      <c r="L26">
        <v>7</v>
      </c>
      <c r="M26">
        <v>61.25</v>
      </c>
      <c r="N26">
        <v>50.095607960024552</v>
      </c>
      <c r="O26">
        <v>70.75</v>
      </c>
      <c r="P26">
        <v>25.33</v>
      </c>
      <c r="Q26">
        <v>8.675830531271016</v>
      </c>
      <c r="R26">
        <v>8.94</v>
      </c>
      <c r="S26">
        <v>11.135784823284823</v>
      </c>
      <c r="T26">
        <v>0</v>
      </c>
      <c r="U26">
        <v>39.26</v>
      </c>
      <c r="V26">
        <v>8.7799999999999994</v>
      </c>
      <c r="W26">
        <v>19.07</v>
      </c>
      <c r="X26">
        <v>41.70439224773542</v>
      </c>
      <c r="Y26">
        <v>0</v>
      </c>
      <c r="Z26">
        <v>2.7492781818181813</v>
      </c>
      <c r="AA26">
        <v>0</v>
      </c>
      <c r="AB26">
        <v>0.79048762190547617</v>
      </c>
      <c r="AC26">
        <v>4.0847259305795509</v>
      </c>
      <c r="AD26">
        <v>7.7081831945495853</v>
      </c>
      <c r="AE26">
        <v>5.9557244511733556</v>
      </c>
      <c r="AF26">
        <v>5.9061054766734289</v>
      </c>
      <c r="AG26">
        <v>28.580635999999998</v>
      </c>
      <c r="AH26">
        <v>49.330659345300937</v>
      </c>
      <c r="AI26">
        <v>0</v>
      </c>
      <c r="AJ26">
        <v>0</v>
      </c>
      <c r="AK26">
        <v>22.537583924349889</v>
      </c>
      <c r="AL26">
        <v>0.99969535283993105</v>
      </c>
      <c r="AM26">
        <v>0</v>
      </c>
      <c r="AN26">
        <v>0</v>
      </c>
      <c r="AO26">
        <v>0</v>
      </c>
      <c r="AP26">
        <v>1.4537520000000002</v>
      </c>
      <c r="AQ26">
        <v>31.081949206349208</v>
      </c>
      <c r="AR26">
        <v>0.60612499999999969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842.2345706085456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288.12</v>
      </c>
      <c r="L27">
        <v>6.72</v>
      </c>
      <c r="M27">
        <v>61.25</v>
      </c>
      <c r="N27">
        <v>50.095607960024552</v>
      </c>
      <c r="O27">
        <v>70.75</v>
      </c>
      <c r="P27">
        <v>25.33</v>
      </c>
      <c r="Q27">
        <v>8.6751000000000005</v>
      </c>
      <c r="R27">
        <v>8.94</v>
      </c>
      <c r="S27">
        <v>11.135098488318826</v>
      </c>
      <c r="T27">
        <v>0</v>
      </c>
      <c r="U27">
        <v>39.26</v>
      </c>
      <c r="V27">
        <v>7.51</v>
      </c>
      <c r="W27">
        <v>19.07</v>
      </c>
      <c r="X27">
        <v>41.70439224773542</v>
      </c>
      <c r="Y27">
        <v>0</v>
      </c>
      <c r="Z27">
        <v>2.7492781818181813</v>
      </c>
      <c r="AA27">
        <v>0</v>
      </c>
      <c r="AB27">
        <v>1.6863735933983492</v>
      </c>
      <c r="AC27">
        <v>8.1650596827391233</v>
      </c>
      <c r="AD27">
        <v>11.555686601059804</v>
      </c>
      <c r="AE27">
        <v>13.901082513247541</v>
      </c>
      <c r="AF27">
        <v>5.9061054766734289</v>
      </c>
      <c r="AG27">
        <v>28.580635999999998</v>
      </c>
      <c r="AH27">
        <v>49.330659345300937</v>
      </c>
      <c r="AI27">
        <v>1.6118593872741551</v>
      </c>
      <c r="AJ27">
        <v>0</v>
      </c>
      <c r="AK27">
        <v>22.537583924349889</v>
      </c>
      <c r="AL27">
        <v>9.9969535283993096</v>
      </c>
      <c r="AM27">
        <v>0</v>
      </c>
      <c r="AN27">
        <v>0</v>
      </c>
      <c r="AO27">
        <v>0</v>
      </c>
      <c r="AP27">
        <v>1.4537520000000002</v>
      </c>
      <c r="AQ27">
        <v>41.437977777777775</v>
      </c>
      <c r="AR27">
        <v>0.60612499999999969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840.00738106880726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288.12</v>
      </c>
      <c r="L28">
        <v>6.72</v>
      </c>
      <c r="M28">
        <v>61.25</v>
      </c>
      <c r="N28">
        <v>50.095607960024552</v>
      </c>
      <c r="O28">
        <v>70.75</v>
      </c>
      <c r="P28">
        <v>25.33</v>
      </c>
      <c r="Q28">
        <v>8.6751000000000005</v>
      </c>
      <c r="R28">
        <v>8.94</v>
      </c>
      <c r="S28">
        <v>11.135098488318826</v>
      </c>
      <c r="T28">
        <v>0</v>
      </c>
      <c r="U28">
        <v>39.26</v>
      </c>
      <c r="V28">
        <v>8.7799999999999994</v>
      </c>
      <c r="W28">
        <v>19.07</v>
      </c>
      <c r="X28">
        <v>41.70439224773542</v>
      </c>
      <c r="Y28">
        <v>0</v>
      </c>
      <c r="Z28">
        <v>5.4985563636363626</v>
      </c>
      <c r="AA28">
        <v>0</v>
      </c>
      <c r="AB28">
        <v>11.110742685671417</v>
      </c>
      <c r="AC28">
        <v>12.25856997015863</v>
      </c>
      <c r="AD28">
        <v>15.416366389099171</v>
      </c>
      <c r="AE28">
        <v>20.849427706283123</v>
      </c>
      <c r="AF28">
        <v>13.129300202839758</v>
      </c>
      <c r="AG28">
        <v>28.580635999999998</v>
      </c>
      <c r="AH28">
        <v>49.330659345300937</v>
      </c>
      <c r="AI28">
        <v>6.9788680282796527</v>
      </c>
      <c r="AJ28">
        <v>0</v>
      </c>
      <c r="AK28">
        <v>22.537583924349889</v>
      </c>
      <c r="AL28">
        <v>39.957972461273663</v>
      </c>
      <c r="AM28">
        <v>2.2221485371342831</v>
      </c>
      <c r="AN28">
        <v>0</v>
      </c>
      <c r="AO28">
        <v>0</v>
      </c>
      <c r="AP28">
        <v>1.4537520000000002</v>
      </c>
      <c r="AQ28">
        <v>41.437977777777775</v>
      </c>
      <c r="AR28">
        <v>0.60612499999999969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913.12693444857337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297.72075027960733</v>
      </c>
      <c r="L29">
        <v>6.72</v>
      </c>
      <c r="M29">
        <v>61.25</v>
      </c>
      <c r="N29">
        <v>50.095607960024552</v>
      </c>
      <c r="O29">
        <v>70.75</v>
      </c>
      <c r="P29">
        <v>25.33</v>
      </c>
      <c r="Q29">
        <v>8.6751000000000005</v>
      </c>
      <c r="R29">
        <v>8.8843938644235525</v>
      </c>
      <c r="S29">
        <v>9.5943930371049024</v>
      </c>
      <c r="T29">
        <v>0</v>
      </c>
      <c r="U29">
        <v>41.261483105679361</v>
      </c>
      <c r="V29">
        <v>8.7799999999999994</v>
      </c>
      <c r="W29">
        <v>19.07</v>
      </c>
      <c r="X29">
        <v>41.70439224773542</v>
      </c>
      <c r="Y29">
        <v>0</v>
      </c>
      <c r="Z29">
        <v>5.4985563636363626</v>
      </c>
      <c r="AA29">
        <v>4.9985569620253179</v>
      </c>
      <c r="AB29">
        <v>11.110742685671417</v>
      </c>
      <c r="AC29">
        <v>12.25856997015863</v>
      </c>
      <c r="AD29">
        <v>15.416366389099171</v>
      </c>
      <c r="AE29">
        <v>20.849427706283123</v>
      </c>
      <c r="AF29">
        <v>13.129300202839758</v>
      </c>
      <c r="AG29">
        <v>28.580635999999998</v>
      </c>
      <c r="AH29">
        <v>59.195034424498409</v>
      </c>
      <c r="AI29">
        <v>6.9788680282796527</v>
      </c>
      <c r="AJ29">
        <v>0</v>
      </c>
      <c r="AK29">
        <v>22.537583924349889</v>
      </c>
      <c r="AL29">
        <v>39.957972461273663</v>
      </c>
      <c r="AM29">
        <v>4.4442970742685661</v>
      </c>
      <c r="AN29">
        <v>0</v>
      </c>
      <c r="AO29">
        <v>0</v>
      </c>
      <c r="AP29">
        <v>1.4537520000000002</v>
      </c>
      <c r="AQ29">
        <v>41.437977777777775</v>
      </c>
      <c r="AR29">
        <v>0.60612499999999969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940.21793682542682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326.5312852949026</v>
      </c>
      <c r="L30">
        <v>6.72</v>
      </c>
      <c r="M30">
        <v>61.25</v>
      </c>
      <c r="N30">
        <v>50.095607960024552</v>
      </c>
      <c r="O30">
        <v>70.75</v>
      </c>
      <c r="P30">
        <v>25.33</v>
      </c>
      <c r="Q30">
        <v>8.32</v>
      </c>
      <c r="R30">
        <v>8.94</v>
      </c>
      <c r="S30">
        <v>10.765609457806766</v>
      </c>
      <c r="T30">
        <v>0</v>
      </c>
      <c r="U30">
        <v>43.39</v>
      </c>
      <c r="V30">
        <v>8.7799999999999994</v>
      </c>
      <c r="W30">
        <v>19.07</v>
      </c>
      <c r="X30">
        <v>41.70439224773542</v>
      </c>
      <c r="Y30">
        <v>0</v>
      </c>
      <c r="Z30">
        <v>5.4985563636363626</v>
      </c>
      <c r="AA30">
        <v>11.833139240506332</v>
      </c>
      <c r="AB30">
        <v>11.110742685671417</v>
      </c>
      <c r="AC30">
        <v>12.25856997015863</v>
      </c>
      <c r="AD30">
        <v>15.416366389099171</v>
      </c>
      <c r="AE30">
        <v>20.849427706283123</v>
      </c>
      <c r="AF30">
        <v>13.129300202839758</v>
      </c>
      <c r="AG30">
        <v>28.580635999999998</v>
      </c>
      <c r="AH30">
        <v>59.195034424498409</v>
      </c>
      <c r="AI30">
        <v>6.9788680282796527</v>
      </c>
      <c r="AJ30">
        <v>0</v>
      </c>
      <c r="AK30">
        <v>22.537583924349889</v>
      </c>
      <c r="AL30">
        <v>39.957972461273663</v>
      </c>
      <c r="AM30">
        <v>4.4442970742685661</v>
      </c>
      <c r="AN30">
        <v>0</v>
      </c>
      <c r="AO30">
        <v>0</v>
      </c>
      <c r="AP30">
        <v>1.4537520000000002</v>
      </c>
      <c r="AQ30">
        <v>41.437977777777775</v>
      </c>
      <c r="AR30">
        <v>0.60612499999999969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978.86329356980218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374.56</v>
      </c>
      <c r="L31">
        <v>6.72</v>
      </c>
      <c r="M31">
        <v>61.25</v>
      </c>
      <c r="N31">
        <v>50.095607960024552</v>
      </c>
      <c r="O31">
        <v>70.75</v>
      </c>
      <c r="P31">
        <v>25.33</v>
      </c>
      <c r="Q31">
        <v>8.6743920972644375</v>
      </c>
      <c r="R31">
        <v>8.94</v>
      </c>
      <c r="S31">
        <v>11.129999999999999</v>
      </c>
      <c r="T31">
        <v>0</v>
      </c>
      <c r="U31">
        <v>44.73</v>
      </c>
      <c r="V31">
        <v>8.7799999999999994</v>
      </c>
      <c r="W31">
        <v>19.07</v>
      </c>
      <c r="X31">
        <v>41.70439224773542</v>
      </c>
      <c r="Y31">
        <v>0</v>
      </c>
      <c r="Z31">
        <v>5.4985563636363626</v>
      </c>
      <c r="AA31">
        <v>11.833139240506332</v>
      </c>
      <c r="AB31">
        <v>11.110742685671417</v>
      </c>
      <c r="AC31">
        <v>12.25856997015863</v>
      </c>
      <c r="AD31">
        <v>15.416366389099171</v>
      </c>
      <c r="AE31">
        <v>20.849427706283123</v>
      </c>
      <c r="AF31">
        <v>13.129300202839758</v>
      </c>
      <c r="AG31">
        <v>28.580635999999998</v>
      </c>
      <c r="AH31">
        <v>59.195034424498409</v>
      </c>
      <c r="AI31">
        <v>6.9788680282796527</v>
      </c>
      <c r="AJ31">
        <v>0</v>
      </c>
      <c r="AK31">
        <v>22.537583924349889</v>
      </c>
      <c r="AL31">
        <v>39.957972461273663</v>
      </c>
      <c r="AM31">
        <v>4.4442970742685661</v>
      </c>
      <c r="AN31">
        <v>0</v>
      </c>
      <c r="AO31">
        <v>0</v>
      </c>
      <c r="AP31">
        <v>1.4537520000000002</v>
      </c>
      <c r="AQ31">
        <v>41.437977777777775</v>
      </c>
      <c r="AR31">
        <v>0.60612499999999969</v>
      </c>
      <c r="AS31">
        <v>1.9280493606898603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1028.9507909143572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432.18</v>
      </c>
      <c r="L32">
        <v>6.72</v>
      </c>
      <c r="M32">
        <v>61.25</v>
      </c>
      <c r="N32">
        <v>50.095607960024552</v>
      </c>
      <c r="O32">
        <v>70.75</v>
      </c>
      <c r="P32">
        <v>25.33</v>
      </c>
      <c r="Q32">
        <v>8.6743920972644375</v>
      </c>
      <c r="R32">
        <v>8.94</v>
      </c>
      <c r="S32">
        <v>11.129999999999999</v>
      </c>
      <c r="T32">
        <v>0</v>
      </c>
      <c r="U32">
        <v>45.94</v>
      </c>
      <c r="V32">
        <v>8.7799999999999994</v>
      </c>
      <c r="W32">
        <v>19.07</v>
      </c>
      <c r="X32">
        <v>41.70439224773542</v>
      </c>
      <c r="Y32">
        <v>0</v>
      </c>
      <c r="Z32">
        <v>2.7492781818181813</v>
      </c>
      <c r="AA32">
        <v>11.833139240506332</v>
      </c>
      <c r="AB32">
        <v>11.110742685671417</v>
      </c>
      <c r="AC32">
        <v>12.25856997015863</v>
      </c>
      <c r="AD32">
        <v>15.416366389099171</v>
      </c>
      <c r="AE32">
        <v>20.849427706283123</v>
      </c>
      <c r="AF32">
        <v>13.129300202839758</v>
      </c>
      <c r="AG32">
        <v>28.580635999999998</v>
      </c>
      <c r="AH32">
        <v>59.195034424498409</v>
      </c>
      <c r="AI32">
        <v>6.9788680282796527</v>
      </c>
      <c r="AJ32">
        <v>0</v>
      </c>
      <c r="AK32">
        <v>22.537583924349889</v>
      </c>
      <c r="AL32">
        <v>9.1539268502581734</v>
      </c>
      <c r="AM32">
        <v>2.2221485371342831</v>
      </c>
      <c r="AN32">
        <v>0</v>
      </c>
      <c r="AO32">
        <v>0</v>
      </c>
      <c r="AP32">
        <v>1.4537520000000002</v>
      </c>
      <c r="AQ32">
        <v>41.437977777777775</v>
      </c>
      <c r="AR32">
        <v>1.3967228260869562</v>
      </c>
      <c r="AS32">
        <v>1.9280493606898603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1052.7959164104761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460.99</v>
      </c>
      <c r="L33">
        <v>6.18</v>
      </c>
      <c r="M33">
        <v>61.25</v>
      </c>
      <c r="N33">
        <v>50.095607960024552</v>
      </c>
      <c r="O33">
        <v>70.75</v>
      </c>
      <c r="P33">
        <v>25.33</v>
      </c>
      <c r="Q33">
        <v>8.6743920972644375</v>
      </c>
      <c r="R33">
        <v>8.94</v>
      </c>
      <c r="S33">
        <v>11.129999999999999</v>
      </c>
      <c r="T33">
        <v>0</v>
      </c>
      <c r="U33">
        <v>47.539999999999992</v>
      </c>
      <c r="V33">
        <v>8.7799999999999994</v>
      </c>
      <c r="W33">
        <v>19.07</v>
      </c>
      <c r="X33">
        <v>41.70439224773542</v>
      </c>
      <c r="Y33">
        <v>0</v>
      </c>
      <c r="Z33">
        <v>2.7492781818181813</v>
      </c>
      <c r="AA33">
        <v>11.833139240506332</v>
      </c>
      <c r="AB33">
        <v>11.110742685671417</v>
      </c>
      <c r="AC33">
        <v>8.1738440395790786</v>
      </c>
      <c r="AD33">
        <v>11.555686601059804</v>
      </c>
      <c r="AE33">
        <v>13.901082513247541</v>
      </c>
      <c r="AF33">
        <v>5.9061054766734289</v>
      </c>
      <c r="AG33">
        <v>28.580635999999998</v>
      </c>
      <c r="AH33">
        <v>59.195034424498409</v>
      </c>
      <c r="AI33">
        <v>6.9788680282796527</v>
      </c>
      <c r="AJ33">
        <v>0</v>
      </c>
      <c r="AK33">
        <v>22.537583924349889</v>
      </c>
      <c r="AL33">
        <v>0.99969535283993105</v>
      </c>
      <c r="AM33">
        <v>0</v>
      </c>
      <c r="AN33">
        <v>0</v>
      </c>
      <c r="AO33">
        <v>0</v>
      </c>
      <c r="AP33">
        <v>1.4537520000000002</v>
      </c>
      <c r="AQ33">
        <v>41.437977777777775</v>
      </c>
      <c r="AR33">
        <v>15.368343297101443</v>
      </c>
      <c r="AS33">
        <v>1.9280493606898603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1064.1442112091174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489.43249371204212</v>
      </c>
      <c r="L34">
        <v>6.72</v>
      </c>
      <c r="M34">
        <v>61.25</v>
      </c>
      <c r="N34">
        <v>50.095607960024552</v>
      </c>
      <c r="O34">
        <v>70.75</v>
      </c>
      <c r="P34">
        <v>25.33</v>
      </c>
      <c r="Q34">
        <v>8.6743920972644375</v>
      </c>
      <c r="R34">
        <v>8.94</v>
      </c>
      <c r="S34">
        <v>11.129999999999999</v>
      </c>
      <c r="T34">
        <v>0</v>
      </c>
      <c r="U34">
        <v>48.741483172052817</v>
      </c>
      <c r="V34">
        <v>8.7799999999999994</v>
      </c>
      <c r="W34">
        <v>19.07</v>
      </c>
      <c r="X34">
        <v>41.70439224773542</v>
      </c>
      <c r="Y34">
        <v>0</v>
      </c>
      <c r="Z34">
        <v>2.7492781818181813</v>
      </c>
      <c r="AA34">
        <v>11.833139240506332</v>
      </c>
      <c r="AB34">
        <v>5.5553713428357083</v>
      </c>
      <c r="AC34">
        <v>4.0891181089995285</v>
      </c>
      <c r="AD34">
        <v>7.7081831945495853</v>
      </c>
      <c r="AE34">
        <v>5.9557244511733556</v>
      </c>
      <c r="AF34">
        <v>5.9061054766734289</v>
      </c>
      <c r="AG34">
        <v>28.580635999999998</v>
      </c>
      <c r="AH34">
        <v>49.330659345300937</v>
      </c>
      <c r="AI34">
        <v>1.502059701492537</v>
      </c>
      <c r="AJ34">
        <v>0</v>
      </c>
      <c r="AK34">
        <v>22.537583924349889</v>
      </c>
      <c r="AL34">
        <v>0.99969535283993105</v>
      </c>
      <c r="AM34">
        <v>0</v>
      </c>
      <c r="AN34">
        <v>0</v>
      </c>
      <c r="AO34">
        <v>0</v>
      </c>
      <c r="AP34">
        <v>1.4537520000000002</v>
      </c>
      <c r="AQ34">
        <v>41.437977777777775</v>
      </c>
      <c r="AR34">
        <v>15.368343297101443</v>
      </c>
      <c r="AS34">
        <v>1.9280493606898603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1057.5540459452279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489.43249371204212</v>
      </c>
      <c r="L35">
        <v>6.72</v>
      </c>
      <c r="M35">
        <v>61.25</v>
      </c>
      <c r="N35">
        <v>50.095607960024552</v>
      </c>
      <c r="O35">
        <v>70.75</v>
      </c>
      <c r="P35">
        <v>25.33</v>
      </c>
      <c r="Q35">
        <v>8.6743920972644375</v>
      </c>
      <c r="R35">
        <v>8.94</v>
      </c>
      <c r="S35">
        <v>11.129999999999999</v>
      </c>
      <c r="T35">
        <v>0</v>
      </c>
      <c r="U35">
        <v>49.56148312185779</v>
      </c>
      <c r="V35">
        <v>8.7799999999999994</v>
      </c>
      <c r="W35">
        <v>19.07</v>
      </c>
      <c r="X35">
        <v>41.70439224773542</v>
      </c>
      <c r="Y35">
        <v>0</v>
      </c>
      <c r="Z35">
        <v>2.7492781818181813</v>
      </c>
      <c r="AA35">
        <v>5.1654683544303808</v>
      </c>
      <c r="AB35">
        <v>0.79048762190547617</v>
      </c>
      <c r="AC35">
        <v>0</v>
      </c>
      <c r="AD35">
        <v>3.8518955336866014</v>
      </c>
      <c r="AE35">
        <v>5.9557244511733556</v>
      </c>
      <c r="AF35">
        <v>5.9061054766734289</v>
      </c>
      <c r="AG35">
        <v>28.580635999999998</v>
      </c>
      <c r="AH35">
        <v>39.466284266103479</v>
      </c>
      <c r="AI35">
        <v>0</v>
      </c>
      <c r="AJ35">
        <v>0</v>
      </c>
      <c r="AK35">
        <v>22.537583924349889</v>
      </c>
      <c r="AL35">
        <v>0.99969535283993105</v>
      </c>
      <c r="AM35">
        <v>0</v>
      </c>
      <c r="AN35">
        <v>0</v>
      </c>
      <c r="AO35">
        <v>0</v>
      </c>
      <c r="AP35">
        <v>1.4537520000000002</v>
      </c>
      <c r="AQ35">
        <v>41.437977777777775</v>
      </c>
      <c r="AR35">
        <v>1.3967228260869562</v>
      </c>
      <c r="AS35">
        <v>1.9280493606898603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1013.6580302664599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489.44</v>
      </c>
      <c r="L36">
        <v>6.72</v>
      </c>
      <c r="M36">
        <v>61.25</v>
      </c>
      <c r="N36">
        <v>50.095607960024552</v>
      </c>
      <c r="O36">
        <v>70.75</v>
      </c>
      <c r="P36">
        <v>25.33</v>
      </c>
      <c r="Q36">
        <v>8.6743920972644375</v>
      </c>
      <c r="R36">
        <v>8.94</v>
      </c>
      <c r="S36">
        <v>11.129999999999999</v>
      </c>
      <c r="T36">
        <v>0</v>
      </c>
      <c r="U36">
        <v>49.710000000000008</v>
      </c>
      <c r="V36">
        <v>8.7799999999999994</v>
      </c>
      <c r="W36">
        <v>19.07</v>
      </c>
      <c r="X36">
        <v>41.70439224773542</v>
      </c>
      <c r="Y36">
        <v>0</v>
      </c>
      <c r="Z36">
        <v>0.46553272727272721</v>
      </c>
      <c r="AA36">
        <v>5.1654683544303808</v>
      </c>
      <c r="AB36">
        <v>0.79048762190547617</v>
      </c>
      <c r="AC36">
        <v>0</v>
      </c>
      <c r="AD36">
        <v>0</v>
      </c>
      <c r="AE36">
        <v>5.9557244511733556</v>
      </c>
      <c r="AF36">
        <v>5.9061054766734289</v>
      </c>
      <c r="AG36">
        <v>28.580635999999998</v>
      </c>
      <c r="AH36">
        <v>29.597517212249205</v>
      </c>
      <c r="AI36">
        <v>0</v>
      </c>
      <c r="AJ36">
        <v>0</v>
      </c>
      <c r="AK36">
        <v>22.537583924349889</v>
      </c>
      <c r="AL36">
        <v>0.99969535283993105</v>
      </c>
      <c r="AM36">
        <v>0</v>
      </c>
      <c r="AN36">
        <v>0</v>
      </c>
      <c r="AO36">
        <v>0</v>
      </c>
      <c r="AP36">
        <v>1.4537520000000002</v>
      </c>
      <c r="AQ36">
        <v>31.081949206349208</v>
      </c>
      <c r="AR36">
        <v>0.60612499999999969</v>
      </c>
      <c r="AS36">
        <v>1.9280493606898603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986.66301899295831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489.44</v>
      </c>
      <c r="L37">
        <v>6.72</v>
      </c>
      <c r="M37">
        <v>61.25</v>
      </c>
      <c r="N37">
        <v>50.095607960024552</v>
      </c>
      <c r="O37">
        <v>70.75</v>
      </c>
      <c r="P37">
        <v>25.33</v>
      </c>
      <c r="Q37">
        <v>8.6743920972644375</v>
      </c>
      <c r="R37">
        <v>8.94</v>
      </c>
      <c r="S37">
        <v>11.129999999999999</v>
      </c>
      <c r="T37">
        <v>0</v>
      </c>
      <c r="U37">
        <v>49.710000000000008</v>
      </c>
      <c r="V37">
        <v>8.7799999999999994</v>
      </c>
      <c r="W37">
        <v>19.07</v>
      </c>
      <c r="X37">
        <v>41.70439224773542</v>
      </c>
      <c r="Y37">
        <v>0</v>
      </c>
      <c r="Z37">
        <v>0</v>
      </c>
      <c r="AA37">
        <v>0</v>
      </c>
      <c r="AB37">
        <v>0.79048762190547617</v>
      </c>
      <c r="AC37">
        <v>0</v>
      </c>
      <c r="AD37">
        <v>0</v>
      </c>
      <c r="AE37">
        <v>5.9557244511733556</v>
      </c>
      <c r="AF37">
        <v>5.9061054766734289</v>
      </c>
      <c r="AG37">
        <v>28.580635999999998</v>
      </c>
      <c r="AH37">
        <v>19.733142133051739</v>
      </c>
      <c r="AI37">
        <v>0</v>
      </c>
      <c r="AJ37">
        <v>0</v>
      </c>
      <c r="AK37">
        <v>22.537583924349889</v>
      </c>
      <c r="AL37">
        <v>0.99969535283993105</v>
      </c>
      <c r="AM37">
        <v>0</v>
      </c>
      <c r="AN37">
        <v>0</v>
      </c>
      <c r="AO37">
        <v>0</v>
      </c>
      <c r="AP37">
        <v>1.4537520000000002</v>
      </c>
      <c r="AQ37">
        <v>20.725920634920634</v>
      </c>
      <c r="AR37">
        <v>0.60612499999999969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960.8116142606292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489.43089583333335</v>
      </c>
      <c r="L38">
        <v>6.72</v>
      </c>
      <c r="M38">
        <v>61.25</v>
      </c>
      <c r="N38">
        <v>50.095607960024552</v>
      </c>
      <c r="O38">
        <v>70.75</v>
      </c>
      <c r="P38">
        <v>25.33</v>
      </c>
      <c r="Q38">
        <v>8.67</v>
      </c>
      <c r="R38">
        <v>8.9449501661129549</v>
      </c>
      <c r="S38">
        <v>11.13</v>
      </c>
      <c r="T38">
        <v>0</v>
      </c>
      <c r="U38">
        <v>49.710000000000008</v>
      </c>
      <c r="V38">
        <v>8.7799999999999994</v>
      </c>
      <c r="W38">
        <v>19.07</v>
      </c>
      <c r="X38">
        <v>41.70439224773542</v>
      </c>
      <c r="Y38">
        <v>0</v>
      </c>
      <c r="Z38">
        <v>0</v>
      </c>
      <c r="AA38">
        <v>0</v>
      </c>
      <c r="AB38">
        <v>0.79048762190547617</v>
      </c>
      <c r="AC38">
        <v>0</v>
      </c>
      <c r="AD38">
        <v>0</v>
      </c>
      <c r="AE38">
        <v>5.9557244511733556</v>
      </c>
      <c r="AF38">
        <v>5.9061054766734289</v>
      </c>
      <c r="AG38">
        <v>28.580635999999998</v>
      </c>
      <c r="AH38">
        <v>9.8643750791974654</v>
      </c>
      <c r="AI38">
        <v>0</v>
      </c>
      <c r="AJ38">
        <v>0</v>
      </c>
      <c r="AK38">
        <v>22.537583924349889</v>
      </c>
      <c r="AL38">
        <v>0.99969535283993105</v>
      </c>
      <c r="AM38">
        <v>0</v>
      </c>
      <c r="AN38">
        <v>0</v>
      </c>
      <c r="AO38">
        <v>0</v>
      </c>
      <c r="AP38">
        <v>1.4537520000000002</v>
      </c>
      <c r="AQ38">
        <v>10.356028571428572</v>
      </c>
      <c r="AR38">
        <v>0.60612499999999969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940.56440904546457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489.43047021943573</v>
      </c>
      <c r="L39">
        <v>6.72</v>
      </c>
      <c r="M39">
        <v>61.25</v>
      </c>
      <c r="N39">
        <v>50.095607960024552</v>
      </c>
      <c r="O39">
        <v>70.75</v>
      </c>
      <c r="P39">
        <v>25.33</v>
      </c>
      <c r="Q39">
        <v>8.67</v>
      </c>
      <c r="R39">
        <v>8.9449501661129549</v>
      </c>
      <c r="S39">
        <v>11.13</v>
      </c>
      <c r="T39">
        <v>0</v>
      </c>
      <c r="U39">
        <v>49.710000000000008</v>
      </c>
      <c r="V39">
        <v>8.7799999999999994</v>
      </c>
      <c r="W39">
        <v>19.07</v>
      </c>
      <c r="X39">
        <v>41.70439224773542</v>
      </c>
      <c r="Y39">
        <v>0</v>
      </c>
      <c r="Z39">
        <v>0</v>
      </c>
      <c r="AA39">
        <v>0</v>
      </c>
      <c r="AB39">
        <v>0.79048762190547617</v>
      </c>
      <c r="AC39">
        <v>0</v>
      </c>
      <c r="AD39">
        <v>0</v>
      </c>
      <c r="AE39">
        <v>5.9557244511733556</v>
      </c>
      <c r="AF39">
        <v>5.9061054766734289</v>
      </c>
      <c r="AG39">
        <v>28.580635999999998</v>
      </c>
      <c r="AH39">
        <v>0</v>
      </c>
      <c r="AI39">
        <v>0</v>
      </c>
      <c r="AJ39">
        <v>0</v>
      </c>
      <c r="AK39">
        <v>22.537583924349889</v>
      </c>
      <c r="AL39">
        <v>0.99969535283993105</v>
      </c>
      <c r="AM39">
        <v>0</v>
      </c>
      <c r="AN39">
        <v>0</v>
      </c>
      <c r="AO39">
        <v>0</v>
      </c>
      <c r="AP39">
        <v>1.4537520000000002</v>
      </c>
      <c r="AQ39">
        <v>0</v>
      </c>
      <c r="AR39">
        <v>0.60612499999999969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920.34357978094079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489.44</v>
      </c>
      <c r="L40">
        <v>6.72</v>
      </c>
      <c r="M40">
        <v>61.25</v>
      </c>
      <c r="N40">
        <v>50.095607960024552</v>
      </c>
      <c r="O40">
        <v>70.75</v>
      </c>
      <c r="P40">
        <v>25.33</v>
      </c>
      <c r="Q40">
        <v>8.67</v>
      </c>
      <c r="R40">
        <v>8.9449501661129549</v>
      </c>
      <c r="S40">
        <v>11.13</v>
      </c>
      <c r="T40">
        <v>0</v>
      </c>
      <c r="U40">
        <v>49.710000000000008</v>
      </c>
      <c r="V40">
        <v>8.7799999999999994</v>
      </c>
      <c r="W40">
        <v>19.07</v>
      </c>
      <c r="X40">
        <v>41.70439224773542</v>
      </c>
      <c r="Y40">
        <v>0</v>
      </c>
      <c r="Z40">
        <v>0</v>
      </c>
      <c r="AA40">
        <v>0</v>
      </c>
      <c r="AB40">
        <v>0.79048762190547617</v>
      </c>
      <c r="AC40">
        <v>0</v>
      </c>
      <c r="AD40">
        <v>0</v>
      </c>
      <c r="AE40">
        <v>5.9557244511733556</v>
      </c>
      <c r="AF40">
        <v>5.9061054766734289</v>
      </c>
      <c r="AG40">
        <v>28.580635999999998</v>
      </c>
      <c r="AH40">
        <v>0</v>
      </c>
      <c r="AI40">
        <v>0</v>
      </c>
      <c r="AJ40">
        <v>0</v>
      </c>
      <c r="AK40">
        <v>22.537583924349889</v>
      </c>
      <c r="AL40">
        <v>0.99969535283993105</v>
      </c>
      <c r="AM40">
        <v>0</v>
      </c>
      <c r="AN40">
        <v>0</v>
      </c>
      <c r="AO40">
        <v>0</v>
      </c>
      <c r="AP40">
        <v>1.4537520000000002</v>
      </c>
      <c r="AQ40">
        <v>0</v>
      </c>
      <c r="AR40">
        <v>0.60612499999999969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920.35310956150522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489.44</v>
      </c>
      <c r="L41">
        <v>6.72</v>
      </c>
      <c r="M41">
        <v>61.25</v>
      </c>
      <c r="N41">
        <v>50.095607960024552</v>
      </c>
      <c r="O41">
        <v>70.75</v>
      </c>
      <c r="P41">
        <v>25.33</v>
      </c>
      <c r="Q41">
        <v>8.67</v>
      </c>
      <c r="R41">
        <v>8.9449501661129549</v>
      </c>
      <c r="S41">
        <v>11.13</v>
      </c>
      <c r="T41">
        <v>0</v>
      </c>
      <c r="U41">
        <v>49.710000000000008</v>
      </c>
      <c r="V41">
        <v>8.7799999999999994</v>
      </c>
      <c r="W41">
        <v>19.07</v>
      </c>
      <c r="X41">
        <v>41.70439224773542</v>
      </c>
      <c r="Y41">
        <v>0</v>
      </c>
      <c r="Z41">
        <v>0</v>
      </c>
      <c r="AA41">
        <v>0</v>
      </c>
      <c r="AB41">
        <v>0.79048762190547617</v>
      </c>
      <c r="AC41">
        <v>0</v>
      </c>
      <c r="AD41">
        <v>0</v>
      </c>
      <c r="AE41">
        <v>5.9557244511733556</v>
      </c>
      <c r="AF41">
        <v>5.9061054766734289</v>
      </c>
      <c r="AG41">
        <v>28.580635999999998</v>
      </c>
      <c r="AH41">
        <v>0</v>
      </c>
      <c r="AI41">
        <v>0</v>
      </c>
      <c r="AJ41">
        <v>0</v>
      </c>
      <c r="AK41">
        <v>22.537583924349889</v>
      </c>
      <c r="AL41">
        <v>0.99969535283993105</v>
      </c>
      <c r="AM41">
        <v>0</v>
      </c>
      <c r="AN41">
        <v>0</v>
      </c>
      <c r="AO41">
        <v>0</v>
      </c>
      <c r="AP41">
        <v>1.4537520000000002</v>
      </c>
      <c r="AQ41">
        <v>0</v>
      </c>
      <c r="AR41">
        <v>1.3967228260869562</v>
      </c>
      <c r="AS41">
        <v>7.9405768658935472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927.15623489279574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489.44</v>
      </c>
      <c r="L42">
        <v>6.72</v>
      </c>
      <c r="M42">
        <v>61.25</v>
      </c>
      <c r="N42">
        <v>50.095607960024552</v>
      </c>
      <c r="O42">
        <v>70.75</v>
      </c>
      <c r="P42">
        <v>25.33</v>
      </c>
      <c r="Q42">
        <v>8.67</v>
      </c>
      <c r="R42">
        <v>8.9449501661129549</v>
      </c>
      <c r="S42">
        <v>11.13</v>
      </c>
      <c r="T42">
        <v>0</v>
      </c>
      <c r="U42">
        <v>49.710000000000008</v>
      </c>
      <c r="V42">
        <v>8.7799999999999994</v>
      </c>
      <c r="W42">
        <v>19.07</v>
      </c>
      <c r="X42">
        <v>41.70439224773542</v>
      </c>
      <c r="Y42">
        <v>0</v>
      </c>
      <c r="Z42">
        <v>0</v>
      </c>
      <c r="AA42">
        <v>0</v>
      </c>
      <c r="AB42">
        <v>0.79048762190547617</v>
      </c>
      <c r="AC42">
        <v>0</v>
      </c>
      <c r="AD42">
        <v>0</v>
      </c>
      <c r="AE42">
        <v>5.9557244511733556</v>
      </c>
      <c r="AF42">
        <v>5.9061054766734289</v>
      </c>
      <c r="AG42">
        <v>28.580635999999998</v>
      </c>
      <c r="AH42">
        <v>0</v>
      </c>
      <c r="AI42">
        <v>0</v>
      </c>
      <c r="AJ42">
        <v>0</v>
      </c>
      <c r="AK42">
        <v>22.537583924349889</v>
      </c>
      <c r="AL42">
        <v>0.99969535283993105</v>
      </c>
      <c r="AM42">
        <v>0</v>
      </c>
      <c r="AN42">
        <v>0</v>
      </c>
      <c r="AO42">
        <v>0</v>
      </c>
      <c r="AP42">
        <v>1.4537520000000002</v>
      </c>
      <c r="AQ42">
        <v>0</v>
      </c>
      <c r="AR42">
        <v>15.368343297101443</v>
      </c>
      <c r="AS42">
        <v>7.9405768658935472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941.12785536381034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470.59</v>
      </c>
      <c r="L43">
        <v>6.72</v>
      </c>
      <c r="M43">
        <v>61.25</v>
      </c>
      <c r="N43">
        <v>50.095607960024552</v>
      </c>
      <c r="O43">
        <v>70.75</v>
      </c>
      <c r="P43">
        <v>25.33</v>
      </c>
      <c r="Q43">
        <v>8.67</v>
      </c>
      <c r="R43">
        <v>8.9449501661129549</v>
      </c>
      <c r="S43">
        <v>11.13</v>
      </c>
      <c r="T43">
        <v>0</v>
      </c>
      <c r="U43">
        <v>49.710000000000008</v>
      </c>
      <c r="V43">
        <v>9.0349371241115364</v>
      </c>
      <c r="W43">
        <v>19.07</v>
      </c>
      <c r="X43">
        <v>41.70439224773542</v>
      </c>
      <c r="Y43">
        <v>0</v>
      </c>
      <c r="Z43">
        <v>0</v>
      </c>
      <c r="AA43">
        <v>0</v>
      </c>
      <c r="AB43">
        <v>0.79048762190547617</v>
      </c>
      <c r="AC43">
        <v>0</v>
      </c>
      <c r="AD43">
        <v>0</v>
      </c>
      <c r="AE43">
        <v>5.9557244511733556</v>
      </c>
      <c r="AF43">
        <v>5.9061054766734289</v>
      </c>
      <c r="AG43">
        <v>28.580635999999998</v>
      </c>
      <c r="AH43">
        <v>0</v>
      </c>
      <c r="AI43">
        <v>0</v>
      </c>
      <c r="AJ43">
        <v>0</v>
      </c>
      <c r="AK43">
        <v>22.537583924349889</v>
      </c>
      <c r="AL43">
        <v>0.99969535283993105</v>
      </c>
      <c r="AM43">
        <v>0</v>
      </c>
      <c r="AN43">
        <v>0</v>
      </c>
      <c r="AO43">
        <v>0</v>
      </c>
      <c r="AP43">
        <v>1.4537520000000002</v>
      </c>
      <c r="AQ43">
        <v>0</v>
      </c>
      <c r="AR43">
        <v>15.368343297101443</v>
      </c>
      <c r="AS43">
        <v>7.9405768658935472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922.5327924879216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441.78000000000003</v>
      </c>
      <c r="L44">
        <v>6.72</v>
      </c>
      <c r="M44">
        <v>61.25</v>
      </c>
      <c r="N44">
        <v>50.095607960024552</v>
      </c>
      <c r="O44">
        <v>70.75</v>
      </c>
      <c r="P44">
        <v>25.33</v>
      </c>
      <c r="Q44">
        <v>8.67</v>
      </c>
      <c r="R44">
        <v>8.9449501661129549</v>
      </c>
      <c r="S44">
        <v>11.13</v>
      </c>
      <c r="T44">
        <v>0</v>
      </c>
      <c r="U44">
        <v>49.710000000000008</v>
      </c>
      <c r="V44">
        <v>8.7799999999999994</v>
      </c>
      <c r="W44">
        <v>19.07</v>
      </c>
      <c r="X44">
        <v>41.70439224773542</v>
      </c>
      <c r="Y44">
        <v>0</v>
      </c>
      <c r="Z44">
        <v>0</v>
      </c>
      <c r="AA44">
        <v>0</v>
      </c>
      <c r="AB44">
        <v>0.79048762190547617</v>
      </c>
      <c r="AC44">
        <v>0</v>
      </c>
      <c r="AD44">
        <v>0</v>
      </c>
      <c r="AE44">
        <v>5.9557244511733556</v>
      </c>
      <c r="AF44">
        <v>5.9061054766734289</v>
      </c>
      <c r="AG44">
        <v>28.580635999999998</v>
      </c>
      <c r="AH44">
        <v>0</v>
      </c>
      <c r="AI44">
        <v>0</v>
      </c>
      <c r="AJ44">
        <v>0</v>
      </c>
      <c r="AK44">
        <v>22.537583924349889</v>
      </c>
      <c r="AL44">
        <v>0.99969535283993105</v>
      </c>
      <c r="AM44">
        <v>0</v>
      </c>
      <c r="AN44">
        <v>0</v>
      </c>
      <c r="AO44">
        <v>0</v>
      </c>
      <c r="AP44">
        <v>1.4537520000000002</v>
      </c>
      <c r="AQ44">
        <v>0</v>
      </c>
      <c r="AR44">
        <v>2.0950842391304336</v>
      </c>
      <c r="AS44">
        <v>7.9405768658935472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880.19459630583924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422.57</v>
      </c>
      <c r="L45">
        <v>6.72</v>
      </c>
      <c r="M45">
        <v>61.25</v>
      </c>
      <c r="N45">
        <v>50.095607960024552</v>
      </c>
      <c r="O45">
        <v>70.75</v>
      </c>
      <c r="P45">
        <v>25.33</v>
      </c>
      <c r="Q45">
        <v>8.67</v>
      </c>
      <c r="R45">
        <v>8.9449501661129549</v>
      </c>
      <c r="S45">
        <v>11.13</v>
      </c>
      <c r="T45">
        <v>0</v>
      </c>
      <c r="U45">
        <v>49.710000000000008</v>
      </c>
      <c r="V45">
        <v>8.7799999999999994</v>
      </c>
      <c r="W45">
        <v>19.07</v>
      </c>
      <c r="X45">
        <v>41.70439224773542</v>
      </c>
      <c r="Y45">
        <v>0</v>
      </c>
      <c r="Z45">
        <v>0</v>
      </c>
      <c r="AA45">
        <v>0</v>
      </c>
      <c r="AB45">
        <v>0.79048762190547617</v>
      </c>
      <c r="AC45">
        <v>0</v>
      </c>
      <c r="AD45">
        <v>0</v>
      </c>
      <c r="AE45">
        <v>5.9557244511733556</v>
      </c>
      <c r="AF45">
        <v>5.9061054766734289</v>
      </c>
      <c r="AG45">
        <v>28.580635999999998</v>
      </c>
      <c r="AH45">
        <v>0</v>
      </c>
      <c r="AI45">
        <v>0</v>
      </c>
      <c r="AJ45">
        <v>0</v>
      </c>
      <c r="AK45">
        <v>22.537583924349889</v>
      </c>
      <c r="AL45">
        <v>0.99969535283993105</v>
      </c>
      <c r="AM45">
        <v>0</v>
      </c>
      <c r="AN45">
        <v>0</v>
      </c>
      <c r="AO45">
        <v>0</v>
      </c>
      <c r="AP45">
        <v>1.4537520000000002</v>
      </c>
      <c r="AQ45">
        <v>0</v>
      </c>
      <c r="AR45">
        <v>1.3967228260869562</v>
      </c>
      <c r="AS45">
        <v>7.9405768658935472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860.28623489279562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403.36</v>
      </c>
      <c r="L46">
        <v>6.72</v>
      </c>
      <c r="M46">
        <v>61.25</v>
      </c>
      <c r="N46">
        <v>50.095607960024552</v>
      </c>
      <c r="O46">
        <v>70.75</v>
      </c>
      <c r="P46">
        <v>25.33</v>
      </c>
      <c r="Q46">
        <v>8.67</v>
      </c>
      <c r="R46">
        <v>8.9449501661129549</v>
      </c>
      <c r="S46">
        <v>11.13</v>
      </c>
      <c r="T46">
        <v>0</v>
      </c>
      <c r="U46">
        <v>49.710000000000008</v>
      </c>
      <c r="V46">
        <v>8.7799999999999994</v>
      </c>
      <c r="W46">
        <v>19.07</v>
      </c>
      <c r="X46">
        <v>41.70439224773542</v>
      </c>
      <c r="Y46">
        <v>0</v>
      </c>
      <c r="Z46">
        <v>0</v>
      </c>
      <c r="AA46">
        <v>0</v>
      </c>
      <c r="AB46">
        <v>0.79048762190547617</v>
      </c>
      <c r="AC46">
        <v>0</v>
      </c>
      <c r="AD46">
        <v>0</v>
      </c>
      <c r="AE46">
        <v>5.9557244511733556</v>
      </c>
      <c r="AF46">
        <v>5.9061054766734289</v>
      </c>
      <c r="AG46">
        <v>28.580635999999998</v>
      </c>
      <c r="AH46">
        <v>0</v>
      </c>
      <c r="AI46">
        <v>0</v>
      </c>
      <c r="AJ46">
        <v>0</v>
      </c>
      <c r="AK46">
        <v>22.537583924349889</v>
      </c>
      <c r="AL46">
        <v>0.99969535283993105</v>
      </c>
      <c r="AM46">
        <v>0</v>
      </c>
      <c r="AN46">
        <v>0</v>
      </c>
      <c r="AO46">
        <v>0</v>
      </c>
      <c r="AP46">
        <v>1.4537520000000002</v>
      </c>
      <c r="AQ46">
        <v>0</v>
      </c>
      <c r="AR46">
        <v>2.7978378623188394</v>
      </c>
      <c r="AS46">
        <v>7.9405768658935472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842.47734992902747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364.95</v>
      </c>
      <c r="L47">
        <v>6.72</v>
      </c>
      <c r="M47">
        <v>61.25</v>
      </c>
      <c r="N47">
        <v>50.095607960024552</v>
      </c>
      <c r="O47">
        <v>70.75</v>
      </c>
      <c r="P47">
        <v>25.33</v>
      </c>
      <c r="Q47">
        <v>8.675830531271016</v>
      </c>
      <c r="R47">
        <v>8.9449501661129549</v>
      </c>
      <c r="S47">
        <v>11.13</v>
      </c>
      <c r="T47">
        <v>0</v>
      </c>
      <c r="U47">
        <v>49.710000000000008</v>
      </c>
      <c r="V47">
        <v>8.7799999999999994</v>
      </c>
      <c r="W47">
        <v>19.079999999999998</v>
      </c>
      <c r="X47">
        <v>41.70439224773542</v>
      </c>
      <c r="Y47">
        <v>0</v>
      </c>
      <c r="Z47">
        <v>0</v>
      </c>
      <c r="AA47">
        <v>0</v>
      </c>
      <c r="AB47">
        <v>0.79048762190547617</v>
      </c>
      <c r="AC47">
        <v>0</v>
      </c>
      <c r="AD47">
        <v>0</v>
      </c>
      <c r="AE47">
        <v>5.9557244511733556</v>
      </c>
      <c r="AF47">
        <v>5.9061054766734289</v>
      </c>
      <c r="AG47">
        <v>28.580635999999998</v>
      </c>
      <c r="AH47">
        <v>0</v>
      </c>
      <c r="AI47">
        <v>0</v>
      </c>
      <c r="AJ47">
        <v>0</v>
      </c>
      <c r="AK47">
        <v>22.537583924349889</v>
      </c>
      <c r="AL47">
        <v>0.99969535283993105</v>
      </c>
      <c r="AM47">
        <v>0</v>
      </c>
      <c r="AN47">
        <v>0</v>
      </c>
      <c r="AO47">
        <v>0</v>
      </c>
      <c r="AP47">
        <v>1.4537520000000002</v>
      </c>
      <c r="AQ47">
        <v>0</v>
      </c>
      <c r="AR47">
        <v>2.7978378623188394</v>
      </c>
      <c r="AS47">
        <v>1.9280493606898603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798.07065295509494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336.14</v>
      </c>
      <c r="L48">
        <v>6.72</v>
      </c>
      <c r="M48">
        <v>61.25</v>
      </c>
      <c r="N48">
        <v>50.095607960024552</v>
      </c>
      <c r="O48">
        <v>70.75</v>
      </c>
      <c r="P48">
        <v>25.33</v>
      </c>
      <c r="Q48">
        <v>8.675830531271016</v>
      </c>
      <c r="R48">
        <v>8.9449501661129549</v>
      </c>
      <c r="S48">
        <v>11.13</v>
      </c>
      <c r="T48">
        <v>0</v>
      </c>
      <c r="U48">
        <v>49.710000000000008</v>
      </c>
      <c r="V48">
        <v>8.7799999999999994</v>
      </c>
      <c r="W48">
        <v>19.079999999999998</v>
      </c>
      <c r="X48">
        <v>41.70439224773542</v>
      </c>
      <c r="Y48">
        <v>0</v>
      </c>
      <c r="Z48">
        <v>0</v>
      </c>
      <c r="AA48">
        <v>0</v>
      </c>
      <c r="AB48">
        <v>0.79048762190547617</v>
      </c>
      <c r="AC48">
        <v>0</v>
      </c>
      <c r="AD48">
        <v>0</v>
      </c>
      <c r="AE48">
        <v>5.9557244511733556</v>
      </c>
      <c r="AF48">
        <v>5.9061054766734289</v>
      </c>
      <c r="AG48">
        <v>28.580635999999998</v>
      </c>
      <c r="AH48">
        <v>0</v>
      </c>
      <c r="AI48">
        <v>0</v>
      </c>
      <c r="AJ48">
        <v>0</v>
      </c>
      <c r="AK48">
        <v>22.537583924349889</v>
      </c>
      <c r="AL48">
        <v>0.99969535283993105</v>
      </c>
      <c r="AM48">
        <v>0</v>
      </c>
      <c r="AN48">
        <v>0</v>
      </c>
      <c r="AO48">
        <v>0</v>
      </c>
      <c r="AP48">
        <v>1.4537520000000002</v>
      </c>
      <c r="AQ48">
        <v>0</v>
      </c>
      <c r="AR48">
        <v>2.7978378623188394</v>
      </c>
      <c r="AS48">
        <v>1.9280493606898603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769.26065295509488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288.12</v>
      </c>
      <c r="L49">
        <v>3.6999999999999997</v>
      </c>
      <c r="M49">
        <v>61.25</v>
      </c>
      <c r="N49">
        <v>50.095607960024552</v>
      </c>
      <c r="O49">
        <v>70.75</v>
      </c>
      <c r="P49">
        <v>25.33</v>
      </c>
      <c r="Q49">
        <v>5.0199999999999996</v>
      </c>
      <c r="R49">
        <v>4.8034482758620687</v>
      </c>
      <c r="S49">
        <v>5.76</v>
      </c>
      <c r="T49">
        <v>0</v>
      </c>
      <c r="U49">
        <v>49.710000000000008</v>
      </c>
      <c r="V49">
        <v>8.7799999999999994</v>
      </c>
      <c r="W49">
        <v>19.079999999999998</v>
      </c>
      <c r="X49">
        <v>42.545004705882356</v>
      </c>
      <c r="Y49">
        <v>0</v>
      </c>
      <c r="Z49">
        <v>0</v>
      </c>
      <c r="AA49">
        <v>0</v>
      </c>
      <c r="AB49">
        <v>0.79048762190547617</v>
      </c>
      <c r="AC49">
        <v>0</v>
      </c>
      <c r="AD49">
        <v>0</v>
      </c>
      <c r="AE49">
        <v>5.9557244511733556</v>
      </c>
      <c r="AF49">
        <v>5.9061054766734289</v>
      </c>
      <c r="AG49">
        <v>28.580635999999998</v>
      </c>
      <c r="AH49">
        <v>0</v>
      </c>
      <c r="AI49">
        <v>0</v>
      </c>
      <c r="AJ49">
        <v>0</v>
      </c>
      <c r="AK49">
        <v>22.537583924349889</v>
      </c>
      <c r="AL49">
        <v>0.99969535283993105</v>
      </c>
      <c r="AM49">
        <v>0</v>
      </c>
      <c r="AN49">
        <v>0</v>
      </c>
      <c r="AO49">
        <v>0</v>
      </c>
      <c r="AP49">
        <v>1.4537520000000002</v>
      </c>
      <c r="AQ49">
        <v>0</v>
      </c>
      <c r="AR49">
        <v>2.7978378623188394</v>
      </c>
      <c r="AS49">
        <v>1.9280493606898603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705.89393299171991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258.12</v>
      </c>
      <c r="L50">
        <v>3.6999999999999997</v>
      </c>
      <c r="M50">
        <v>61.25</v>
      </c>
      <c r="N50">
        <v>50.095607960024552</v>
      </c>
      <c r="O50">
        <v>70.75</v>
      </c>
      <c r="P50">
        <v>25.33</v>
      </c>
      <c r="Q50">
        <v>5.0199999999999996</v>
      </c>
      <c r="R50">
        <v>4.8034482758620687</v>
      </c>
      <c r="S50">
        <v>5.76</v>
      </c>
      <c r="T50">
        <v>0</v>
      </c>
      <c r="U50">
        <v>49.710000000000008</v>
      </c>
      <c r="V50">
        <v>8.7799999999999994</v>
      </c>
      <c r="W50">
        <v>19.079999999999998</v>
      </c>
      <c r="X50">
        <v>41.705005401512423</v>
      </c>
      <c r="Y50">
        <v>0</v>
      </c>
      <c r="Z50">
        <v>0</v>
      </c>
      <c r="AA50">
        <v>0</v>
      </c>
      <c r="AB50">
        <v>0.79048762190547617</v>
      </c>
      <c r="AC50">
        <v>0</v>
      </c>
      <c r="AD50">
        <v>0</v>
      </c>
      <c r="AE50">
        <v>5.9557244511733556</v>
      </c>
      <c r="AF50">
        <v>5.9061054766734289</v>
      </c>
      <c r="AG50">
        <v>28.580635999999998</v>
      </c>
      <c r="AH50">
        <v>0</v>
      </c>
      <c r="AI50">
        <v>0</v>
      </c>
      <c r="AJ50">
        <v>0</v>
      </c>
      <c r="AK50">
        <v>22.537583924349889</v>
      </c>
      <c r="AL50">
        <v>0.99969535283993105</v>
      </c>
      <c r="AM50">
        <v>0</v>
      </c>
      <c r="AN50">
        <v>0</v>
      </c>
      <c r="AO50">
        <v>0</v>
      </c>
      <c r="AP50">
        <v>1.4537520000000002</v>
      </c>
      <c r="AQ50">
        <v>0</v>
      </c>
      <c r="AR50">
        <v>2.7978378623188394</v>
      </c>
      <c r="AS50">
        <v>1.9280493606898603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675.05393368734997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245.63</v>
      </c>
      <c r="L51">
        <v>3.7</v>
      </c>
      <c r="M51">
        <v>61.25</v>
      </c>
      <c r="N51">
        <v>50.095607960024552</v>
      </c>
      <c r="O51">
        <v>70.75</v>
      </c>
      <c r="P51">
        <v>25.33</v>
      </c>
      <c r="Q51">
        <v>5.0199999999999996</v>
      </c>
      <c r="R51">
        <v>4.8034482758620687</v>
      </c>
      <c r="S51">
        <v>5.76</v>
      </c>
      <c r="T51">
        <v>0</v>
      </c>
      <c r="U51">
        <v>49.710000000000008</v>
      </c>
      <c r="V51">
        <v>8.7799999999999994</v>
      </c>
      <c r="W51">
        <v>19.079999999999998</v>
      </c>
      <c r="X51">
        <v>41.705005401512423</v>
      </c>
      <c r="Y51">
        <v>0</v>
      </c>
      <c r="Z51">
        <v>0</v>
      </c>
      <c r="AA51">
        <v>0</v>
      </c>
      <c r="AB51">
        <v>0.79048762190547617</v>
      </c>
      <c r="AC51">
        <v>0</v>
      </c>
      <c r="AD51">
        <v>0</v>
      </c>
      <c r="AE51">
        <v>5.9557244511733556</v>
      </c>
      <c r="AF51">
        <v>5.9061054766734289</v>
      </c>
      <c r="AG51">
        <v>28.580635999999998</v>
      </c>
      <c r="AH51">
        <v>0</v>
      </c>
      <c r="AI51">
        <v>0</v>
      </c>
      <c r="AJ51">
        <v>0</v>
      </c>
      <c r="AK51">
        <v>22.537583924349889</v>
      </c>
      <c r="AL51">
        <v>0.99969535283993105</v>
      </c>
      <c r="AM51">
        <v>0</v>
      </c>
      <c r="AN51">
        <v>0</v>
      </c>
      <c r="AO51">
        <v>0</v>
      </c>
      <c r="AP51">
        <v>1.4537520000000002</v>
      </c>
      <c r="AQ51">
        <v>0</v>
      </c>
      <c r="AR51">
        <v>5.5912835144927522</v>
      </c>
      <c r="AS51">
        <v>1.9280493606898603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665.35737933952385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231.22</v>
      </c>
      <c r="L52">
        <v>3.7</v>
      </c>
      <c r="M52">
        <v>61.25</v>
      </c>
      <c r="N52">
        <v>50.095607960024552</v>
      </c>
      <c r="O52">
        <v>70.75</v>
      </c>
      <c r="P52">
        <v>25.33</v>
      </c>
      <c r="Q52">
        <v>5.0199999999999996</v>
      </c>
      <c r="R52">
        <v>4.8034482758620687</v>
      </c>
      <c r="S52">
        <v>5.76</v>
      </c>
      <c r="T52">
        <v>0</v>
      </c>
      <c r="U52">
        <v>49.710000000000008</v>
      </c>
      <c r="V52">
        <v>8.7799999999999994</v>
      </c>
      <c r="W52">
        <v>19.079999999999998</v>
      </c>
      <c r="X52">
        <v>41.705005401512423</v>
      </c>
      <c r="Y52">
        <v>0</v>
      </c>
      <c r="Z52">
        <v>0</v>
      </c>
      <c r="AA52">
        <v>0</v>
      </c>
      <c r="AB52">
        <v>0.79048762190547617</v>
      </c>
      <c r="AC52">
        <v>0</v>
      </c>
      <c r="AD52">
        <v>0</v>
      </c>
      <c r="AE52">
        <v>5.9557244511733556</v>
      </c>
      <c r="AF52">
        <v>5.9061054766734289</v>
      </c>
      <c r="AG52">
        <v>28.580635999999998</v>
      </c>
      <c r="AH52">
        <v>0</v>
      </c>
      <c r="AI52">
        <v>0</v>
      </c>
      <c r="AJ52">
        <v>0</v>
      </c>
      <c r="AK52">
        <v>22.537583924349889</v>
      </c>
      <c r="AL52">
        <v>0.99969535283993105</v>
      </c>
      <c r="AM52">
        <v>0</v>
      </c>
      <c r="AN52">
        <v>0</v>
      </c>
      <c r="AO52">
        <v>0</v>
      </c>
      <c r="AP52">
        <v>1.4537520000000002</v>
      </c>
      <c r="AQ52">
        <v>0</v>
      </c>
      <c r="AR52">
        <v>2.7978378623188394</v>
      </c>
      <c r="AS52">
        <v>1.9280493606898603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648.15393368734988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220.65</v>
      </c>
      <c r="L53">
        <v>3.7</v>
      </c>
      <c r="M53">
        <v>61.25</v>
      </c>
      <c r="N53">
        <v>50.095607960024552</v>
      </c>
      <c r="O53">
        <v>70.75</v>
      </c>
      <c r="P53">
        <v>25.33</v>
      </c>
      <c r="Q53">
        <v>5.0199999999999996</v>
      </c>
      <c r="R53">
        <v>4.8034482758620687</v>
      </c>
      <c r="S53">
        <v>5.76</v>
      </c>
      <c r="T53">
        <v>0</v>
      </c>
      <c r="U53">
        <v>49.710000000000008</v>
      </c>
      <c r="V53">
        <v>8.7799999999999994</v>
      </c>
      <c r="W53">
        <v>19.079999999999998</v>
      </c>
      <c r="X53">
        <v>41.705005401512423</v>
      </c>
      <c r="Y53">
        <v>0</v>
      </c>
      <c r="Z53">
        <v>0</v>
      </c>
      <c r="AA53">
        <v>0</v>
      </c>
      <c r="AB53">
        <v>0.79048762190547617</v>
      </c>
      <c r="AC53">
        <v>0</v>
      </c>
      <c r="AD53">
        <v>0</v>
      </c>
      <c r="AE53">
        <v>5.9557244511733556</v>
      </c>
      <c r="AF53">
        <v>5.9061054766734289</v>
      </c>
      <c r="AG53">
        <v>28.580635999999998</v>
      </c>
      <c r="AH53">
        <v>0</v>
      </c>
      <c r="AI53">
        <v>0</v>
      </c>
      <c r="AJ53">
        <v>0</v>
      </c>
      <c r="AK53">
        <v>22.537583924349889</v>
      </c>
      <c r="AL53">
        <v>0.99969535283993105</v>
      </c>
      <c r="AM53">
        <v>0</v>
      </c>
      <c r="AN53">
        <v>0</v>
      </c>
      <c r="AO53">
        <v>0</v>
      </c>
      <c r="AP53">
        <v>4.3217280000000002</v>
      </c>
      <c r="AQ53">
        <v>0</v>
      </c>
      <c r="AR53">
        <v>1.8622971014492748</v>
      </c>
      <c r="AS53">
        <v>1.9280493606898603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639.51636892648037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205.28</v>
      </c>
      <c r="L54">
        <v>3.7</v>
      </c>
      <c r="M54">
        <v>61.25</v>
      </c>
      <c r="N54">
        <v>50.095607960024552</v>
      </c>
      <c r="O54">
        <v>70.75</v>
      </c>
      <c r="P54">
        <v>25.33</v>
      </c>
      <c r="Q54">
        <v>5.0199999999999996</v>
      </c>
      <c r="R54">
        <v>4.8034482758620687</v>
      </c>
      <c r="S54">
        <v>5.76</v>
      </c>
      <c r="T54">
        <v>0</v>
      </c>
      <c r="U54">
        <v>49.710000000000008</v>
      </c>
      <c r="V54">
        <v>8.7799999999999994</v>
      </c>
      <c r="W54">
        <v>19.079999999999998</v>
      </c>
      <c r="X54">
        <v>41.705005401512423</v>
      </c>
      <c r="Y54">
        <v>0</v>
      </c>
      <c r="Z54">
        <v>0</v>
      </c>
      <c r="AA54">
        <v>0</v>
      </c>
      <c r="AB54">
        <v>0.79048762190547617</v>
      </c>
      <c r="AC54">
        <v>0</v>
      </c>
      <c r="AD54">
        <v>0</v>
      </c>
      <c r="AE54">
        <v>5.9557244511733556</v>
      </c>
      <c r="AF54">
        <v>5.9061054766734289</v>
      </c>
      <c r="AG54">
        <v>28.580635999999998</v>
      </c>
      <c r="AH54">
        <v>0</v>
      </c>
      <c r="AI54">
        <v>0</v>
      </c>
      <c r="AJ54">
        <v>0</v>
      </c>
      <c r="AK54">
        <v>22.537583924349889</v>
      </c>
      <c r="AL54">
        <v>0.99969535283993105</v>
      </c>
      <c r="AM54">
        <v>0</v>
      </c>
      <c r="AN54">
        <v>0</v>
      </c>
      <c r="AO54">
        <v>0</v>
      </c>
      <c r="AP54">
        <v>1.4537520000000002</v>
      </c>
      <c r="AQ54">
        <v>0</v>
      </c>
      <c r="AR54">
        <v>1.8622971014492748</v>
      </c>
      <c r="AS54">
        <v>1.9280493606898603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621.27839292648036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205.28</v>
      </c>
      <c r="L55">
        <v>3.68</v>
      </c>
      <c r="M55">
        <v>61.25</v>
      </c>
      <c r="N55">
        <v>50.095607960024552</v>
      </c>
      <c r="O55">
        <v>70.75</v>
      </c>
      <c r="P55">
        <v>25.33</v>
      </c>
      <c r="Q55">
        <v>5.0199999999999996</v>
      </c>
      <c r="R55">
        <v>4.8</v>
      </c>
      <c r="S55">
        <v>5.7899999999999991</v>
      </c>
      <c r="T55">
        <v>0</v>
      </c>
      <c r="U55">
        <v>52.59</v>
      </c>
      <c r="V55">
        <v>8.7799999999999994</v>
      </c>
      <c r="W55">
        <v>19.07</v>
      </c>
      <c r="X55">
        <v>41.704948380206481</v>
      </c>
      <c r="Y55">
        <v>0</v>
      </c>
      <c r="Z55">
        <v>0</v>
      </c>
      <c r="AA55">
        <v>0</v>
      </c>
      <c r="AB55">
        <v>0.79048762190547617</v>
      </c>
      <c r="AC55">
        <v>0</v>
      </c>
      <c r="AD55">
        <v>0</v>
      </c>
      <c r="AE55">
        <v>5.9557244511733556</v>
      </c>
      <c r="AF55">
        <v>5.9061054766734289</v>
      </c>
      <c r="AG55">
        <v>28.580635999999998</v>
      </c>
      <c r="AH55">
        <v>0</v>
      </c>
      <c r="AI55">
        <v>0</v>
      </c>
      <c r="AJ55">
        <v>0</v>
      </c>
      <c r="AK55">
        <v>22.537583924349889</v>
      </c>
      <c r="AL55">
        <v>0.99969535283993105</v>
      </c>
      <c r="AM55">
        <v>0</v>
      </c>
      <c r="AN55">
        <v>0</v>
      </c>
      <c r="AO55">
        <v>0</v>
      </c>
      <c r="AP55">
        <v>4.3217280000000002</v>
      </c>
      <c r="AQ55">
        <v>0</v>
      </c>
      <c r="AR55">
        <v>2.3278713768115931</v>
      </c>
      <c r="AS55">
        <v>1.9280493606898603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627.48843790467481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205.28</v>
      </c>
      <c r="L56">
        <v>3.85</v>
      </c>
      <c r="M56">
        <v>61.25</v>
      </c>
      <c r="N56">
        <v>50.095607960024552</v>
      </c>
      <c r="O56">
        <v>70.75</v>
      </c>
      <c r="P56">
        <v>25.33</v>
      </c>
      <c r="Q56">
        <v>5.0199999999999996</v>
      </c>
      <c r="R56">
        <v>4.8</v>
      </c>
      <c r="S56">
        <v>5.7899999999999991</v>
      </c>
      <c r="T56">
        <v>0</v>
      </c>
      <c r="U56">
        <v>53.150000000000006</v>
      </c>
      <c r="V56">
        <v>8.7799999999999994</v>
      </c>
      <c r="W56">
        <v>19.079999999999998</v>
      </c>
      <c r="X56">
        <v>41.704948380206481</v>
      </c>
      <c r="Y56">
        <v>0</v>
      </c>
      <c r="Z56">
        <v>0</v>
      </c>
      <c r="AA56">
        <v>0</v>
      </c>
      <c r="AB56">
        <v>0.79048762190547617</v>
      </c>
      <c r="AC56">
        <v>0</v>
      </c>
      <c r="AD56">
        <v>0</v>
      </c>
      <c r="AE56">
        <v>5.9557244511733556</v>
      </c>
      <c r="AF56">
        <v>5.9061054766734289</v>
      </c>
      <c r="AG56">
        <v>28.580635999999998</v>
      </c>
      <c r="AH56">
        <v>0</v>
      </c>
      <c r="AI56">
        <v>0</v>
      </c>
      <c r="AJ56">
        <v>0</v>
      </c>
      <c r="AK56">
        <v>22.537583924349889</v>
      </c>
      <c r="AL56">
        <v>0.99969535283993105</v>
      </c>
      <c r="AM56">
        <v>0</v>
      </c>
      <c r="AN56">
        <v>0</v>
      </c>
      <c r="AO56">
        <v>0</v>
      </c>
      <c r="AP56">
        <v>1.4537520000000002</v>
      </c>
      <c r="AQ56">
        <v>0</v>
      </c>
      <c r="AR56">
        <v>2.3278713768115931</v>
      </c>
      <c r="AS56">
        <v>1.9280493606898603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625.36046190467471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205.28</v>
      </c>
      <c r="L57">
        <v>3.85</v>
      </c>
      <c r="M57">
        <v>61.25</v>
      </c>
      <c r="N57">
        <v>50.095607960024552</v>
      </c>
      <c r="O57">
        <v>70.75</v>
      </c>
      <c r="P57">
        <v>24.43</v>
      </c>
      <c r="Q57">
        <v>5.0199999999999996</v>
      </c>
      <c r="R57">
        <v>4.8</v>
      </c>
      <c r="S57">
        <v>5.7899999999999991</v>
      </c>
      <c r="T57">
        <v>0</v>
      </c>
      <c r="U57">
        <v>55.159999999999989</v>
      </c>
      <c r="V57">
        <v>8.7799999999999994</v>
      </c>
      <c r="W57">
        <v>19.079999999999998</v>
      </c>
      <c r="X57">
        <v>41.704948380206481</v>
      </c>
      <c r="Y57">
        <v>0</v>
      </c>
      <c r="Z57">
        <v>0</v>
      </c>
      <c r="AA57">
        <v>0</v>
      </c>
      <c r="AB57">
        <v>0.79048762190547617</v>
      </c>
      <c r="AC57">
        <v>0</v>
      </c>
      <c r="AD57">
        <v>0</v>
      </c>
      <c r="AE57">
        <v>5.9557244511733556</v>
      </c>
      <c r="AF57">
        <v>5.9061054766734289</v>
      </c>
      <c r="AG57">
        <v>28.580635999999998</v>
      </c>
      <c r="AH57">
        <v>0</v>
      </c>
      <c r="AI57">
        <v>0</v>
      </c>
      <c r="AJ57">
        <v>0</v>
      </c>
      <c r="AK57">
        <v>22.537583924349889</v>
      </c>
      <c r="AL57">
        <v>0.99969535283993105</v>
      </c>
      <c r="AM57">
        <v>0</v>
      </c>
      <c r="AN57">
        <v>0</v>
      </c>
      <c r="AO57">
        <v>0</v>
      </c>
      <c r="AP57">
        <v>1.4537520000000002</v>
      </c>
      <c r="AQ57">
        <v>0</v>
      </c>
      <c r="AR57">
        <v>2.3278713768115931</v>
      </c>
      <c r="AS57">
        <v>1.9280493606898603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626.47046190467472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205.28</v>
      </c>
      <c r="L58">
        <v>3.85</v>
      </c>
      <c r="M58">
        <v>61.25</v>
      </c>
      <c r="N58">
        <v>50.095607960024552</v>
      </c>
      <c r="O58">
        <v>70.75</v>
      </c>
      <c r="P58">
        <v>25.55809481216458</v>
      </c>
      <c r="Q58">
        <v>5.0199999999999996</v>
      </c>
      <c r="R58">
        <v>4.8</v>
      </c>
      <c r="S58">
        <v>5.7899999999999991</v>
      </c>
      <c r="T58">
        <v>0</v>
      </c>
      <c r="U58">
        <v>58.058516720741899</v>
      </c>
      <c r="V58">
        <v>8.7799999999999994</v>
      </c>
      <c r="W58">
        <v>19.079999999999998</v>
      </c>
      <c r="X58">
        <v>41.704948380206481</v>
      </c>
      <c r="Y58">
        <v>0</v>
      </c>
      <c r="Z58">
        <v>0</v>
      </c>
      <c r="AA58">
        <v>0</v>
      </c>
      <c r="AB58">
        <v>0.79048762190547617</v>
      </c>
      <c r="AC58">
        <v>0</v>
      </c>
      <c r="AD58">
        <v>0</v>
      </c>
      <c r="AE58">
        <v>5.9557244511733556</v>
      </c>
      <c r="AF58">
        <v>5.9061054766734289</v>
      </c>
      <c r="AG58">
        <v>28.580635999999998</v>
      </c>
      <c r="AH58">
        <v>0</v>
      </c>
      <c r="AI58">
        <v>0</v>
      </c>
      <c r="AJ58">
        <v>0</v>
      </c>
      <c r="AK58">
        <v>22.537583924349889</v>
      </c>
      <c r="AL58">
        <v>0.99969535283993105</v>
      </c>
      <c r="AM58">
        <v>0</v>
      </c>
      <c r="AN58">
        <v>0</v>
      </c>
      <c r="AO58">
        <v>0</v>
      </c>
      <c r="AP58">
        <v>1.4537520000000002</v>
      </c>
      <c r="AQ58">
        <v>0</v>
      </c>
      <c r="AR58">
        <v>2.3278713768115931</v>
      </c>
      <c r="AS58">
        <v>1.9280493606898603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630.49707343758121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205.28</v>
      </c>
      <c r="L59">
        <v>3.85</v>
      </c>
      <c r="M59">
        <v>61.25</v>
      </c>
      <c r="N59">
        <v>50.095607960024552</v>
      </c>
      <c r="O59">
        <v>70.75</v>
      </c>
      <c r="P59">
        <v>25.55809481216458</v>
      </c>
      <c r="Q59">
        <v>5.0199999999999996</v>
      </c>
      <c r="R59">
        <v>4.8</v>
      </c>
      <c r="S59">
        <v>5.7899999999999991</v>
      </c>
      <c r="T59">
        <v>0</v>
      </c>
      <c r="U59">
        <v>59.65</v>
      </c>
      <c r="V59">
        <v>8.7799999999999994</v>
      </c>
      <c r="W59">
        <v>19.07</v>
      </c>
      <c r="X59">
        <v>41.70439224773542</v>
      </c>
      <c r="Y59">
        <v>0</v>
      </c>
      <c r="Z59">
        <v>0</v>
      </c>
      <c r="AA59">
        <v>0</v>
      </c>
      <c r="AB59">
        <v>0.79048762190547617</v>
      </c>
      <c r="AC59">
        <v>0</v>
      </c>
      <c r="AD59">
        <v>0</v>
      </c>
      <c r="AE59">
        <v>5.9557244511733556</v>
      </c>
      <c r="AF59">
        <v>5.9061054766734289</v>
      </c>
      <c r="AG59">
        <v>28.580635999999998</v>
      </c>
      <c r="AH59">
        <v>0</v>
      </c>
      <c r="AI59">
        <v>0</v>
      </c>
      <c r="AJ59">
        <v>0</v>
      </c>
      <c r="AK59">
        <v>22.537583924349889</v>
      </c>
      <c r="AL59">
        <v>0.99969535283993105</v>
      </c>
      <c r="AM59">
        <v>0</v>
      </c>
      <c r="AN59">
        <v>0</v>
      </c>
      <c r="AO59">
        <v>0</v>
      </c>
      <c r="AP59">
        <v>1.4537520000000002</v>
      </c>
      <c r="AQ59">
        <v>0</v>
      </c>
      <c r="AR59">
        <v>2.3278713768115931</v>
      </c>
      <c r="AS59">
        <v>1.9280493606898603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632.07800058436828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205.28</v>
      </c>
      <c r="L60">
        <v>3.85</v>
      </c>
      <c r="M60">
        <v>61.25</v>
      </c>
      <c r="N60">
        <v>50.095607960024552</v>
      </c>
      <c r="O60">
        <v>70.75</v>
      </c>
      <c r="P60">
        <v>25.55809481216458</v>
      </c>
      <c r="Q60">
        <v>5.0199999999999996</v>
      </c>
      <c r="R60">
        <v>4.8</v>
      </c>
      <c r="S60">
        <v>5.7899999999999991</v>
      </c>
      <c r="T60">
        <v>0</v>
      </c>
      <c r="U60">
        <v>59.65</v>
      </c>
      <c r="V60">
        <v>8.7799999999999994</v>
      </c>
      <c r="W60">
        <v>19.07</v>
      </c>
      <c r="X60">
        <v>41.70439224773542</v>
      </c>
      <c r="Y60">
        <v>0</v>
      </c>
      <c r="Z60">
        <v>0</v>
      </c>
      <c r="AA60">
        <v>0</v>
      </c>
      <c r="AB60">
        <v>0.79048762190547617</v>
      </c>
      <c r="AC60">
        <v>0</v>
      </c>
      <c r="AD60">
        <v>0</v>
      </c>
      <c r="AE60">
        <v>5.9557244511733556</v>
      </c>
      <c r="AF60">
        <v>5.9061054766734289</v>
      </c>
      <c r="AG60">
        <v>28.580635999999998</v>
      </c>
      <c r="AH60">
        <v>0</v>
      </c>
      <c r="AI60">
        <v>0</v>
      </c>
      <c r="AJ60">
        <v>0</v>
      </c>
      <c r="AK60">
        <v>22.537583924349889</v>
      </c>
      <c r="AL60">
        <v>9.9969535283993096</v>
      </c>
      <c r="AM60">
        <v>0</v>
      </c>
      <c r="AN60">
        <v>0</v>
      </c>
      <c r="AO60">
        <v>0</v>
      </c>
      <c r="AP60">
        <v>1.4537520000000002</v>
      </c>
      <c r="AQ60">
        <v>0</v>
      </c>
      <c r="AR60">
        <v>2.3278713768115931</v>
      </c>
      <c r="AS60">
        <v>1.9280493606898603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641.07525875992769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205.28</v>
      </c>
      <c r="L61">
        <v>3.85</v>
      </c>
      <c r="M61">
        <v>61.25</v>
      </c>
      <c r="N61">
        <v>50.095607960024552</v>
      </c>
      <c r="O61">
        <v>70.75</v>
      </c>
      <c r="P61">
        <v>25.55809481216458</v>
      </c>
      <c r="Q61">
        <v>5.0199999999999996</v>
      </c>
      <c r="R61">
        <v>4.8</v>
      </c>
      <c r="S61">
        <v>5.7899999999999991</v>
      </c>
      <c r="T61">
        <v>0</v>
      </c>
      <c r="U61">
        <v>50.36</v>
      </c>
      <c r="V61">
        <v>8.7799999999999994</v>
      </c>
      <c r="W61">
        <v>19.07</v>
      </c>
      <c r="X61">
        <v>41.70439224773542</v>
      </c>
      <c r="Y61">
        <v>0</v>
      </c>
      <c r="Z61">
        <v>0</v>
      </c>
      <c r="AA61">
        <v>0</v>
      </c>
      <c r="AB61">
        <v>0.79048762190547617</v>
      </c>
      <c r="AC61">
        <v>0</v>
      </c>
      <c r="AD61">
        <v>0</v>
      </c>
      <c r="AE61">
        <v>5.9557244511733556</v>
      </c>
      <c r="AF61">
        <v>5.9061054766734289</v>
      </c>
      <c r="AG61">
        <v>28.580635999999998</v>
      </c>
      <c r="AH61">
        <v>0</v>
      </c>
      <c r="AI61">
        <v>0</v>
      </c>
      <c r="AJ61">
        <v>0</v>
      </c>
      <c r="AK61">
        <v>22.537583924349889</v>
      </c>
      <c r="AL61">
        <v>39.957972461273663</v>
      </c>
      <c r="AM61">
        <v>0</v>
      </c>
      <c r="AN61">
        <v>0</v>
      </c>
      <c r="AO61">
        <v>0</v>
      </c>
      <c r="AP61">
        <v>1.4537520000000002</v>
      </c>
      <c r="AQ61">
        <v>0</v>
      </c>
      <c r="AR61">
        <v>2.3278713768115931</v>
      </c>
      <c r="AS61">
        <v>1.9280493606898603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661.74627769280198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205.28</v>
      </c>
      <c r="L62">
        <v>3.85</v>
      </c>
      <c r="M62">
        <v>61.25</v>
      </c>
      <c r="N62">
        <v>50.095607960024552</v>
      </c>
      <c r="O62">
        <v>70.75</v>
      </c>
      <c r="P62">
        <v>25.55809481216458</v>
      </c>
      <c r="Q62">
        <v>5.0199999999999996</v>
      </c>
      <c r="R62">
        <v>4.8</v>
      </c>
      <c r="S62">
        <v>5.7899999999999991</v>
      </c>
      <c r="T62">
        <v>0</v>
      </c>
      <c r="U62">
        <v>50.36</v>
      </c>
      <c r="V62">
        <v>8.7799999999999994</v>
      </c>
      <c r="W62">
        <v>19.07</v>
      </c>
      <c r="X62">
        <v>41.70439224773542</v>
      </c>
      <c r="Y62">
        <v>0</v>
      </c>
      <c r="Z62">
        <v>0</v>
      </c>
      <c r="AA62">
        <v>0</v>
      </c>
      <c r="AB62">
        <v>0.79048762190547617</v>
      </c>
      <c r="AC62">
        <v>0</v>
      </c>
      <c r="AD62">
        <v>0</v>
      </c>
      <c r="AE62">
        <v>5.9557244511733556</v>
      </c>
      <c r="AF62">
        <v>5.9061054766734289</v>
      </c>
      <c r="AG62">
        <v>28.580635999999998</v>
      </c>
      <c r="AH62">
        <v>0</v>
      </c>
      <c r="AI62">
        <v>0</v>
      </c>
      <c r="AJ62">
        <v>0</v>
      </c>
      <c r="AK62">
        <v>22.537583924349889</v>
      </c>
      <c r="AL62">
        <v>39.957972461273663</v>
      </c>
      <c r="AM62">
        <v>0</v>
      </c>
      <c r="AN62">
        <v>0</v>
      </c>
      <c r="AO62">
        <v>0</v>
      </c>
      <c r="AP62">
        <v>1.4537520000000002</v>
      </c>
      <c r="AQ62">
        <v>0</v>
      </c>
      <c r="AR62">
        <v>2.3278713768115931</v>
      </c>
      <c r="AS62">
        <v>1.9280493606898603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661.74627769280198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227.38</v>
      </c>
      <c r="L63">
        <v>3.85</v>
      </c>
      <c r="M63">
        <v>61.25</v>
      </c>
      <c r="N63">
        <v>50.095607960024552</v>
      </c>
      <c r="O63">
        <v>70.75</v>
      </c>
      <c r="P63">
        <v>25.55809481216458</v>
      </c>
      <c r="Q63">
        <v>5.0199999999999996</v>
      </c>
      <c r="R63">
        <v>4.8</v>
      </c>
      <c r="S63">
        <v>5.7899999999999991</v>
      </c>
      <c r="T63">
        <v>0</v>
      </c>
      <c r="U63">
        <v>50.36</v>
      </c>
      <c r="V63">
        <v>8.7799999999999994</v>
      </c>
      <c r="W63">
        <v>19.07</v>
      </c>
      <c r="X63">
        <v>41.70439224773542</v>
      </c>
      <c r="Y63">
        <v>0</v>
      </c>
      <c r="Z63">
        <v>0</v>
      </c>
      <c r="AA63">
        <v>0</v>
      </c>
      <c r="AB63">
        <v>0.79048762190547617</v>
      </c>
      <c r="AC63">
        <v>0</v>
      </c>
      <c r="AD63">
        <v>0</v>
      </c>
      <c r="AE63">
        <v>5.9557244511733556</v>
      </c>
      <c r="AF63">
        <v>5.9061054766734289</v>
      </c>
      <c r="AG63">
        <v>28.580635999999998</v>
      </c>
      <c r="AH63">
        <v>0</v>
      </c>
      <c r="AI63">
        <v>0</v>
      </c>
      <c r="AJ63">
        <v>0</v>
      </c>
      <c r="AK63">
        <v>22.537583924349889</v>
      </c>
      <c r="AL63">
        <v>39.957972461273663</v>
      </c>
      <c r="AM63">
        <v>0</v>
      </c>
      <c r="AN63">
        <v>0</v>
      </c>
      <c r="AO63">
        <v>0</v>
      </c>
      <c r="AP63">
        <v>4.3217280000000002</v>
      </c>
      <c r="AQ63">
        <v>0</v>
      </c>
      <c r="AR63">
        <v>0.6983614130434781</v>
      </c>
      <c r="AS63">
        <v>1.9280493606898603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685.08474372903402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257.16000000000003</v>
      </c>
      <c r="L64">
        <v>3.85</v>
      </c>
      <c r="M64">
        <v>61.25</v>
      </c>
      <c r="N64">
        <v>50.095607960024552</v>
      </c>
      <c r="O64">
        <v>70.75</v>
      </c>
      <c r="P64">
        <v>25.55809481216458</v>
      </c>
      <c r="Q64">
        <v>5.0199999999999996</v>
      </c>
      <c r="R64">
        <v>4.8</v>
      </c>
      <c r="S64">
        <v>5.7899999999999991</v>
      </c>
      <c r="T64">
        <v>0</v>
      </c>
      <c r="U64">
        <v>50.36</v>
      </c>
      <c r="V64">
        <v>8.7799999999999994</v>
      </c>
      <c r="W64">
        <v>19.07</v>
      </c>
      <c r="X64">
        <v>41.70439224773542</v>
      </c>
      <c r="Y64">
        <v>0</v>
      </c>
      <c r="Z64">
        <v>0</v>
      </c>
      <c r="AA64">
        <v>0</v>
      </c>
      <c r="AB64">
        <v>0.79048762190547617</v>
      </c>
      <c r="AC64">
        <v>0</v>
      </c>
      <c r="AD64">
        <v>0</v>
      </c>
      <c r="AE64">
        <v>5.9557244511733556</v>
      </c>
      <c r="AF64">
        <v>5.9061054766734289</v>
      </c>
      <c r="AG64">
        <v>28.580635999999998</v>
      </c>
      <c r="AH64">
        <v>0</v>
      </c>
      <c r="AI64">
        <v>0</v>
      </c>
      <c r="AJ64">
        <v>0</v>
      </c>
      <c r="AK64">
        <v>22.537583924349889</v>
      </c>
      <c r="AL64">
        <v>39.957972461273663</v>
      </c>
      <c r="AM64">
        <v>0</v>
      </c>
      <c r="AN64">
        <v>0</v>
      </c>
      <c r="AO64">
        <v>0</v>
      </c>
      <c r="AP64">
        <v>1.4537520000000002</v>
      </c>
      <c r="AQ64">
        <v>0</v>
      </c>
      <c r="AR64">
        <v>0.6983614130434781</v>
      </c>
      <c r="AS64">
        <v>1.9280493606898603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711.99676772903399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280.00000000000006</v>
      </c>
      <c r="L65">
        <v>5.19</v>
      </c>
      <c r="M65">
        <v>61.25</v>
      </c>
      <c r="N65">
        <v>50.095607960024552</v>
      </c>
      <c r="O65">
        <v>70.75</v>
      </c>
      <c r="P65">
        <v>25.55809481216458</v>
      </c>
      <c r="Q65">
        <v>7.83</v>
      </c>
      <c r="R65">
        <v>8.42</v>
      </c>
      <c r="S65">
        <v>10.259999999999998</v>
      </c>
      <c r="T65">
        <v>0</v>
      </c>
      <c r="U65">
        <v>50.36</v>
      </c>
      <c r="V65">
        <v>8.7799999999999994</v>
      </c>
      <c r="W65">
        <v>19.07</v>
      </c>
      <c r="X65">
        <v>41.70439224773542</v>
      </c>
      <c r="Y65">
        <v>0</v>
      </c>
      <c r="Z65">
        <v>0</v>
      </c>
      <c r="AA65">
        <v>0</v>
      </c>
      <c r="AB65">
        <v>0.79048762190547617</v>
      </c>
      <c r="AC65">
        <v>0</v>
      </c>
      <c r="AD65">
        <v>0</v>
      </c>
      <c r="AE65">
        <v>5.9557244511733556</v>
      </c>
      <c r="AF65">
        <v>5.9061054766734289</v>
      </c>
      <c r="AG65">
        <v>28.580635999999998</v>
      </c>
      <c r="AH65">
        <v>0</v>
      </c>
      <c r="AI65">
        <v>0</v>
      </c>
      <c r="AJ65">
        <v>0</v>
      </c>
      <c r="AK65">
        <v>22.537583924349889</v>
      </c>
      <c r="AL65">
        <v>9.9969535283993096</v>
      </c>
      <c r="AM65">
        <v>0</v>
      </c>
      <c r="AN65">
        <v>0</v>
      </c>
      <c r="AO65">
        <v>0</v>
      </c>
      <c r="AP65">
        <v>1.4537520000000002</v>
      </c>
      <c r="AQ65">
        <v>0</v>
      </c>
      <c r="AR65">
        <v>0.6983614130434781</v>
      </c>
      <c r="AS65">
        <v>1.9280493606898603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717.11574879615966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316.93070802427513</v>
      </c>
      <c r="L66">
        <v>5.19</v>
      </c>
      <c r="M66">
        <v>61.25</v>
      </c>
      <c r="N66">
        <v>50.095607960024552</v>
      </c>
      <c r="O66">
        <v>70.75</v>
      </c>
      <c r="P66">
        <v>25.55809481216458</v>
      </c>
      <c r="Q66">
        <v>8.675830531271016</v>
      </c>
      <c r="R66">
        <v>8.94</v>
      </c>
      <c r="S66">
        <v>11.135784823284823</v>
      </c>
      <c r="T66">
        <v>0</v>
      </c>
      <c r="U66">
        <v>50.36</v>
      </c>
      <c r="V66">
        <v>8.7799999999999994</v>
      </c>
      <c r="W66">
        <v>19.07</v>
      </c>
      <c r="X66">
        <v>41.70439224773542</v>
      </c>
      <c r="Y66">
        <v>0</v>
      </c>
      <c r="Z66">
        <v>0</v>
      </c>
      <c r="AA66">
        <v>0</v>
      </c>
      <c r="AB66">
        <v>0.79048762190547617</v>
      </c>
      <c r="AC66">
        <v>0</v>
      </c>
      <c r="AD66">
        <v>0</v>
      </c>
      <c r="AE66">
        <v>5.9557244511733556</v>
      </c>
      <c r="AF66">
        <v>5.9061054766734289</v>
      </c>
      <c r="AG66">
        <v>28.580635999999998</v>
      </c>
      <c r="AH66">
        <v>0</v>
      </c>
      <c r="AI66">
        <v>0</v>
      </c>
      <c r="AJ66">
        <v>0</v>
      </c>
      <c r="AK66">
        <v>22.537583924349889</v>
      </c>
      <c r="AL66">
        <v>0.99969535283993105</v>
      </c>
      <c r="AM66">
        <v>0</v>
      </c>
      <c r="AN66">
        <v>0</v>
      </c>
      <c r="AO66">
        <v>0</v>
      </c>
      <c r="AP66">
        <v>1.4537520000000002</v>
      </c>
      <c r="AQ66">
        <v>0</v>
      </c>
      <c r="AR66">
        <v>0.6983614130434781</v>
      </c>
      <c r="AS66">
        <v>1.9280493606898603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747.29081399943118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345.74122261430273</v>
      </c>
      <c r="L67">
        <v>4.9800000000000004</v>
      </c>
      <c r="M67">
        <v>61.25</v>
      </c>
      <c r="N67">
        <v>50.095607960024552</v>
      </c>
      <c r="O67">
        <v>70.75</v>
      </c>
      <c r="P67">
        <v>25.34</v>
      </c>
      <c r="Q67">
        <v>8.675830531271016</v>
      </c>
      <c r="R67">
        <v>7.94</v>
      </c>
      <c r="S67">
        <v>11.129999999999999</v>
      </c>
      <c r="T67">
        <v>0</v>
      </c>
      <c r="U67">
        <v>50.36</v>
      </c>
      <c r="V67">
        <v>8.7799999999999994</v>
      </c>
      <c r="W67">
        <v>19.07</v>
      </c>
      <c r="X67">
        <v>41.70439224773542</v>
      </c>
      <c r="Y67">
        <v>0</v>
      </c>
      <c r="Z67">
        <v>0</v>
      </c>
      <c r="AA67">
        <v>0</v>
      </c>
      <c r="AB67">
        <v>0.79048762190547617</v>
      </c>
      <c r="AC67">
        <v>0</v>
      </c>
      <c r="AD67">
        <v>0</v>
      </c>
      <c r="AE67">
        <v>5.9557244511733556</v>
      </c>
      <c r="AF67">
        <v>5.9061054766734289</v>
      </c>
      <c r="AG67">
        <v>28.580635999999998</v>
      </c>
      <c r="AH67">
        <v>0</v>
      </c>
      <c r="AI67">
        <v>0</v>
      </c>
      <c r="AJ67">
        <v>0</v>
      </c>
      <c r="AK67">
        <v>22.537583924349889</v>
      </c>
      <c r="AL67">
        <v>0.99969535283993105</v>
      </c>
      <c r="AM67">
        <v>0</v>
      </c>
      <c r="AN67">
        <v>0</v>
      </c>
      <c r="AO67">
        <v>0</v>
      </c>
      <c r="AP67">
        <v>4.3217280000000002</v>
      </c>
      <c r="AQ67">
        <v>10.356028571428572</v>
      </c>
      <c r="AR67">
        <v>0.6983614130434781</v>
      </c>
      <c r="AS67">
        <v>1.9280493606898603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787.89145352543801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393.77</v>
      </c>
      <c r="L68">
        <v>4.9800000000000004</v>
      </c>
      <c r="M68">
        <v>61.25</v>
      </c>
      <c r="N68">
        <v>50.095607960024552</v>
      </c>
      <c r="O68">
        <v>70.75</v>
      </c>
      <c r="P68">
        <v>25.34</v>
      </c>
      <c r="Q68">
        <v>8.6743920972644375</v>
      </c>
      <c r="R68">
        <v>7.94</v>
      </c>
      <c r="S68">
        <v>11.129999999999999</v>
      </c>
      <c r="T68">
        <v>0</v>
      </c>
      <c r="U68">
        <v>50.36</v>
      </c>
      <c r="V68">
        <v>8.7799999999999994</v>
      </c>
      <c r="W68">
        <v>19.07</v>
      </c>
      <c r="X68">
        <v>41.70439224773542</v>
      </c>
      <c r="Y68">
        <v>0</v>
      </c>
      <c r="Z68">
        <v>0</v>
      </c>
      <c r="AA68">
        <v>0</v>
      </c>
      <c r="AB68">
        <v>0.79048762190547617</v>
      </c>
      <c r="AC68">
        <v>0</v>
      </c>
      <c r="AD68">
        <v>0</v>
      </c>
      <c r="AE68">
        <v>5.9557244511733556</v>
      </c>
      <c r="AF68">
        <v>5.9061054766734289</v>
      </c>
      <c r="AG68">
        <v>28.580635999999998</v>
      </c>
      <c r="AH68">
        <v>0</v>
      </c>
      <c r="AI68">
        <v>0</v>
      </c>
      <c r="AJ68">
        <v>0</v>
      </c>
      <c r="AK68">
        <v>22.537583924349889</v>
      </c>
      <c r="AL68">
        <v>0.99969535283993105</v>
      </c>
      <c r="AM68">
        <v>0</v>
      </c>
      <c r="AN68">
        <v>0</v>
      </c>
      <c r="AO68">
        <v>0</v>
      </c>
      <c r="AP68">
        <v>4.3217280000000002</v>
      </c>
      <c r="AQ68">
        <v>10.356028571428572</v>
      </c>
      <c r="AR68">
        <v>0.46996648550724623</v>
      </c>
      <c r="AS68">
        <v>1.9280493606898603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835.6903975495926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441.79</v>
      </c>
      <c r="L69">
        <v>4.9800000000000004</v>
      </c>
      <c r="M69">
        <v>61.25</v>
      </c>
      <c r="N69">
        <v>50.095607960024552</v>
      </c>
      <c r="O69">
        <v>70.75</v>
      </c>
      <c r="P69">
        <v>26.51</v>
      </c>
      <c r="Q69">
        <v>8.6743920972644375</v>
      </c>
      <c r="R69">
        <v>8.94</v>
      </c>
      <c r="S69">
        <v>11.129999999999999</v>
      </c>
      <c r="T69">
        <v>0</v>
      </c>
      <c r="U69">
        <v>50.36</v>
      </c>
      <c r="V69">
        <v>8.7799999999999994</v>
      </c>
      <c r="W69">
        <v>19.07</v>
      </c>
      <c r="X69">
        <v>41.70439224773542</v>
      </c>
      <c r="Y69">
        <v>0</v>
      </c>
      <c r="Z69">
        <v>0</v>
      </c>
      <c r="AA69">
        <v>0</v>
      </c>
      <c r="AB69">
        <v>0.79048762190547617</v>
      </c>
      <c r="AC69">
        <v>0</v>
      </c>
      <c r="AD69">
        <v>0</v>
      </c>
      <c r="AE69">
        <v>5.9557244511733556</v>
      </c>
      <c r="AF69">
        <v>5.9061054766734289</v>
      </c>
      <c r="AG69">
        <v>28.580635999999998</v>
      </c>
      <c r="AH69">
        <v>8.7883412882787759</v>
      </c>
      <c r="AI69">
        <v>0</v>
      </c>
      <c r="AJ69">
        <v>0</v>
      </c>
      <c r="AK69">
        <v>22.537583924349889</v>
      </c>
      <c r="AL69">
        <v>0.99969535283993105</v>
      </c>
      <c r="AM69">
        <v>0</v>
      </c>
      <c r="AN69">
        <v>0</v>
      </c>
      <c r="AO69">
        <v>0</v>
      </c>
      <c r="AP69">
        <v>1.4537520000000002</v>
      </c>
      <c r="AQ69">
        <v>20.725920634920634</v>
      </c>
      <c r="AR69">
        <v>0.6983614130434781</v>
      </c>
      <c r="AS69">
        <v>1.9280493606898603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902.39904982889948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485.78</v>
      </c>
      <c r="L70">
        <v>2.0998556403382143</v>
      </c>
      <c r="M70">
        <v>61.25</v>
      </c>
      <c r="N70">
        <v>50.095607960024552</v>
      </c>
      <c r="O70">
        <v>70.75</v>
      </c>
      <c r="P70">
        <v>26.51</v>
      </c>
      <c r="Q70">
        <v>8.6743920972644375</v>
      </c>
      <c r="R70">
        <v>8.94</v>
      </c>
      <c r="S70">
        <v>11.129999999999999</v>
      </c>
      <c r="T70">
        <v>0</v>
      </c>
      <c r="U70">
        <v>50.36</v>
      </c>
      <c r="V70">
        <v>8.7799999999999994</v>
      </c>
      <c r="W70">
        <v>19.07</v>
      </c>
      <c r="X70">
        <v>41.70439224773542</v>
      </c>
      <c r="Y70">
        <v>0</v>
      </c>
      <c r="Z70">
        <v>0</v>
      </c>
      <c r="AA70">
        <v>0</v>
      </c>
      <c r="AB70">
        <v>0.79048762190547617</v>
      </c>
      <c r="AC70">
        <v>0</v>
      </c>
      <c r="AD70">
        <v>0</v>
      </c>
      <c r="AE70">
        <v>5.9557244511733556</v>
      </c>
      <c r="AF70">
        <v>5.9061054766734289</v>
      </c>
      <c r="AG70">
        <v>28.580635999999998</v>
      </c>
      <c r="AH70">
        <v>17.576682576557552</v>
      </c>
      <c r="AI70">
        <v>0</v>
      </c>
      <c r="AJ70">
        <v>0</v>
      </c>
      <c r="AK70">
        <v>22.537583924349889</v>
      </c>
      <c r="AL70">
        <v>0.99969535283993105</v>
      </c>
      <c r="AM70">
        <v>0</v>
      </c>
      <c r="AN70">
        <v>0</v>
      </c>
      <c r="AO70">
        <v>0</v>
      </c>
      <c r="AP70">
        <v>1.4537520000000002</v>
      </c>
      <c r="AQ70">
        <v>20.725920634920634</v>
      </c>
      <c r="AR70">
        <v>0.6983614130434781</v>
      </c>
      <c r="AS70">
        <v>1.9280493606898603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952.2972467575164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489.18746008265595</v>
      </c>
      <c r="L71">
        <v>2.009855738175554</v>
      </c>
      <c r="M71">
        <v>61.25</v>
      </c>
      <c r="N71">
        <v>50.095607960024552</v>
      </c>
      <c r="O71">
        <v>70.75</v>
      </c>
      <c r="P71">
        <v>26.51</v>
      </c>
      <c r="Q71">
        <v>8.6743920972644375</v>
      </c>
      <c r="R71">
        <v>8.94</v>
      </c>
      <c r="S71">
        <v>11.129999999999999</v>
      </c>
      <c r="T71">
        <v>0</v>
      </c>
      <c r="U71">
        <v>50.36</v>
      </c>
      <c r="V71">
        <v>8.7799999999999994</v>
      </c>
      <c r="W71">
        <v>19.07</v>
      </c>
      <c r="X71">
        <v>41.70439224773542</v>
      </c>
      <c r="Y71">
        <v>0</v>
      </c>
      <c r="Z71">
        <v>0</v>
      </c>
      <c r="AA71">
        <v>0</v>
      </c>
      <c r="AB71">
        <v>0.79048762190547617</v>
      </c>
      <c r="AC71">
        <v>0</v>
      </c>
      <c r="AD71">
        <v>3.8518955336866014</v>
      </c>
      <c r="AE71">
        <v>5.9557244511733556</v>
      </c>
      <c r="AF71">
        <v>5.9061054766734289</v>
      </c>
      <c r="AG71">
        <v>28.580635999999998</v>
      </c>
      <c r="AH71">
        <v>25.565684477296724</v>
      </c>
      <c r="AI71">
        <v>0</v>
      </c>
      <c r="AJ71">
        <v>0</v>
      </c>
      <c r="AK71">
        <v>22.537583924349889</v>
      </c>
      <c r="AL71">
        <v>0.99969535283993105</v>
      </c>
      <c r="AM71">
        <v>0</v>
      </c>
      <c r="AN71">
        <v>0</v>
      </c>
      <c r="AO71">
        <v>0</v>
      </c>
      <c r="AP71">
        <v>1.4537520000000002</v>
      </c>
      <c r="AQ71">
        <v>30.991836507936508</v>
      </c>
      <c r="AR71">
        <v>0.6983614130434781</v>
      </c>
      <c r="AS71">
        <v>1.9280493606898603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977.7215202454513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489.18746008265595</v>
      </c>
      <c r="L72">
        <v>2.009855738175554</v>
      </c>
      <c r="M72">
        <v>61.25</v>
      </c>
      <c r="N72">
        <v>50.095607960024552</v>
      </c>
      <c r="O72">
        <v>70.75</v>
      </c>
      <c r="P72">
        <v>26.51</v>
      </c>
      <c r="Q72">
        <v>8.6743920972644375</v>
      </c>
      <c r="R72">
        <v>8.94</v>
      </c>
      <c r="S72">
        <v>11.129999999999999</v>
      </c>
      <c r="T72">
        <v>0</v>
      </c>
      <c r="U72">
        <v>50.36</v>
      </c>
      <c r="V72">
        <v>8.7799999999999994</v>
      </c>
      <c r="W72">
        <v>19.07</v>
      </c>
      <c r="X72">
        <v>41.70439224773542</v>
      </c>
      <c r="Y72">
        <v>0</v>
      </c>
      <c r="Z72">
        <v>0.46553272727272721</v>
      </c>
      <c r="AA72">
        <v>5.0644430379746845</v>
      </c>
      <c r="AB72">
        <v>1.6863735933983492</v>
      </c>
      <c r="AC72">
        <v>0.53584576723731736</v>
      </c>
      <c r="AD72">
        <v>7.7081831945495853</v>
      </c>
      <c r="AE72">
        <v>5.9557244511733556</v>
      </c>
      <c r="AF72">
        <v>5.9061054766734289</v>
      </c>
      <c r="AG72">
        <v>28.580635999999998</v>
      </c>
      <c r="AH72">
        <v>33.550294403379091</v>
      </c>
      <c r="AI72">
        <v>0</v>
      </c>
      <c r="AJ72">
        <v>0</v>
      </c>
      <c r="AK72">
        <v>22.537583924349889</v>
      </c>
      <c r="AL72">
        <v>0.99969535283993105</v>
      </c>
      <c r="AM72">
        <v>0</v>
      </c>
      <c r="AN72">
        <v>0</v>
      </c>
      <c r="AO72">
        <v>0</v>
      </c>
      <c r="AP72">
        <v>1.4537520000000002</v>
      </c>
      <c r="AQ72">
        <v>30.991836507936508</v>
      </c>
      <c r="AR72">
        <v>0.6983614130434781</v>
      </c>
      <c r="AS72">
        <v>1.9280493606898603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996.52412533637425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489.18746008265595</v>
      </c>
      <c r="L73">
        <v>2.009855738175554</v>
      </c>
      <c r="M73">
        <v>61.25</v>
      </c>
      <c r="N73">
        <v>50.095607960024552</v>
      </c>
      <c r="O73">
        <v>70.75</v>
      </c>
      <c r="P73">
        <v>26.51</v>
      </c>
      <c r="Q73">
        <v>8.6743920972644375</v>
      </c>
      <c r="R73">
        <v>8.94</v>
      </c>
      <c r="S73">
        <v>11.129999999999999</v>
      </c>
      <c r="T73">
        <v>0</v>
      </c>
      <c r="U73">
        <v>50.36</v>
      </c>
      <c r="V73">
        <v>8.7799999999999994</v>
      </c>
      <c r="W73">
        <v>19.07</v>
      </c>
      <c r="X73">
        <v>41.70439224773542</v>
      </c>
      <c r="Y73">
        <v>0</v>
      </c>
      <c r="Z73">
        <v>0.92667363636363609</v>
      </c>
      <c r="AA73">
        <v>11.332405063291141</v>
      </c>
      <c r="AB73">
        <v>3.3727471867966985</v>
      </c>
      <c r="AC73">
        <v>4.0847259305795509</v>
      </c>
      <c r="AD73">
        <v>11.555686601059804</v>
      </c>
      <c r="AE73">
        <v>13.901082513247541</v>
      </c>
      <c r="AF73">
        <v>5.9061054766734289</v>
      </c>
      <c r="AG73">
        <v>28.580635999999998</v>
      </c>
      <c r="AH73">
        <v>49.330659345300937</v>
      </c>
      <c r="AI73">
        <v>0</v>
      </c>
      <c r="AJ73">
        <v>0</v>
      </c>
      <c r="AK73">
        <v>22.537583924349889</v>
      </c>
      <c r="AL73">
        <v>0.99969535283993105</v>
      </c>
      <c r="AM73">
        <v>2.2221485371342831</v>
      </c>
      <c r="AN73">
        <v>0</v>
      </c>
      <c r="AO73">
        <v>0</v>
      </c>
      <c r="AP73">
        <v>1.4537520000000002</v>
      </c>
      <c r="AQ73">
        <v>41.437977777777775</v>
      </c>
      <c r="AR73">
        <v>0.6983614130434781</v>
      </c>
      <c r="AS73">
        <v>1.9280493606898603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1048.729998245004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489.18746008265595</v>
      </c>
      <c r="L74">
        <v>2.009855738175554</v>
      </c>
      <c r="M74">
        <v>61.25</v>
      </c>
      <c r="N74">
        <v>50.095607960024552</v>
      </c>
      <c r="O74">
        <v>70.75</v>
      </c>
      <c r="P74">
        <v>26.51</v>
      </c>
      <c r="Q74">
        <v>8.6743920972644375</v>
      </c>
      <c r="R74">
        <v>8.94</v>
      </c>
      <c r="S74">
        <v>11.129999999999999</v>
      </c>
      <c r="T74">
        <v>0</v>
      </c>
      <c r="U74">
        <v>50.36</v>
      </c>
      <c r="V74">
        <v>8.7799999999999994</v>
      </c>
      <c r="W74">
        <v>19.07</v>
      </c>
      <c r="X74">
        <v>41.70439224773542</v>
      </c>
      <c r="Y74">
        <v>0</v>
      </c>
      <c r="Z74">
        <v>5.4985563636363626</v>
      </c>
      <c r="AA74">
        <v>17.477379746835446</v>
      </c>
      <c r="AB74">
        <v>11.110742685671417</v>
      </c>
      <c r="AC74">
        <v>12.25856997015863</v>
      </c>
      <c r="AD74">
        <v>15.416366389099171</v>
      </c>
      <c r="AE74">
        <v>20.849427706283123</v>
      </c>
      <c r="AF74">
        <v>6.564650101419879</v>
      </c>
      <c r="AG74">
        <v>28.580635999999998</v>
      </c>
      <c r="AH74">
        <v>59.195034424498409</v>
      </c>
      <c r="AI74">
        <v>0</v>
      </c>
      <c r="AJ74">
        <v>0</v>
      </c>
      <c r="AK74">
        <v>22.537583924349889</v>
      </c>
      <c r="AL74">
        <v>0.99969535283993105</v>
      </c>
      <c r="AM74">
        <v>4.4442970742685661</v>
      </c>
      <c r="AN74">
        <v>0</v>
      </c>
      <c r="AO74">
        <v>0</v>
      </c>
      <c r="AP74">
        <v>1.4537520000000002</v>
      </c>
      <c r="AQ74">
        <v>41.437977777777775</v>
      </c>
      <c r="AR74">
        <v>0.6983614130434781</v>
      </c>
      <c r="AS74">
        <v>1.9280493606898603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1098.9127884164282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489.18746008265595</v>
      </c>
      <c r="L75">
        <v>2.009855738175554</v>
      </c>
      <c r="M75">
        <v>61.25</v>
      </c>
      <c r="N75">
        <v>50.095607960024552</v>
      </c>
      <c r="O75">
        <v>70.75</v>
      </c>
      <c r="P75">
        <v>26.51</v>
      </c>
      <c r="Q75">
        <v>8.6743920972644375</v>
      </c>
      <c r="R75">
        <v>8.94</v>
      </c>
      <c r="S75">
        <v>11.129999999999999</v>
      </c>
      <c r="T75">
        <v>0</v>
      </c>
      <c r="U75">
        <v>50.36</v>
      </c>
      <c r="V75">
        <v>8.7799999999999994</v>
      </c>
      <c r="W75">
        <v>19.07</v>
      </c>
      <c r="X75">
        <v>41.70439224773542</v>
      </c>
      <c r="Y75">
        <v>0</v>
      </c>
      <c r="Z75">
        <v>5.4985563636363626</v>
      </c>
      <c r="AA75">
        <v>17.780455696202534</v>
      </c>
      <c r="AB75">
        <v>11.110742685671417</v>
      </c>
      <c r="AC75">
        <v>12.25856997015863</v>
      </c>
      <c r="AD75">
        <v>15.416366389099171</v>
      </c>
      <c r="AE75">
        <v>20.849427706283123</v>
      </c>
      <c r="AF75">
        <v>6.564650101419879</v>
      </c>
      <c r="AG75">
        <v>28.580635999999998</v>
      </c>
      <c r="AH75">
        <v>59.195034424498409</v>
      </c>
      <c r="AI75">
        <v>0</v>
      </c>
      <c r="AJ75">
        <v>0</v>
      </c>
      <c r="AK75">
        <v>22.537583924349889</v>
      </c>
      <c r="AL75">
        <v>0.99969535283993105</v>
      </c>
      <c r="AM75">
        <v>4.4442970742685661</v>
      </c>
      <c r="AN75">
        <v>0</v>
      </c>
      <c r="AO75">
        <v>0</v>
      </c>
      <c r="AP75">
        <v>1.4537520000000002</v>
      </c>
      <c r="AQ75">
        <v>41.437977777777775</v>
      </c>
      <c r="AR75">
        <v>0.6983614130434781</v>
      </c>
      <c r="AS75">
        <v>1.9280493606898603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1099.2158643657951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489.18746008265595</v>
      </c>
      <c r="L76">
        <v>2.009855738175554</v>
      </c>
      <c r="M76">
        <v>61.25</v>
      </c>
      <c r="N76">
        <v>50.095607960024552</v>
      </c>
      <c r="O76">
        <v>70.75</v>
      </c>
      <c r="P76">
        <v>26.51</v>
      </c>
      <c r="Q76">
        <v>8.6743920972644375</v>
      </c>
      <c r="R76">
        <v>8.94</v>
      </c>
      <c r="S76">
        <v>11.129999999999999</v>
      </c>
      <c r="T76">
        <v>0</v>
      </c>
      <c r="U76">
        <v>50.36</v>
      </c>
      <c r="V76">
        <v>8.7799999999999994</v>
      </c>
      <c r="W76">
        <v>19.07</v>
      </c>
      <c r="X76">
        <v>41.70439224773542</v>
      </c>
      <c r="Y76">
        <v>0</v>
      </c>
      <c r="Z76">
        <v>5.4985563636363626</v>
      </c>
      <c r="AA76">
        <v>17.780455696202534</v>
      </c>
      <c r="AB76">
        <v>11.110742685671417</v>
      </c>
      <c r="AC76">
        <v>12.25856997015863</v>
      </c>
      <c r="AD76">
        <v>15.416366389099171</v>
      </c>
      <c r="AE76">
        <v>20.849427706283123</v>
      </c>
      <c r="AF76">
        <v>6.564650101419879</v>
      </c>
      <c r="AG76">
        <v>28.580635999999998</v>
      </c>
      <c r="AH76">
        <v>59.195034424498409</v>
      </c>
      <c r="AI76">
        <v>0</v>
      </c>
      <c r="AJ76">
        <v>0</v>
      </c>
      <c r="AK76">
        <v>22.537583924349889</v>
      </c>
      <c r="AL76">
        <v>0.99969535283993105</v>
      </c>
      <c r="AM76">
        <v>4.4442970742685661</v>
      </c>
      <c r="AN76">
        <v>0</v>
      </c>
      <c r="AO76">
        <v>0</v>
      </c>
      <c r="AP76">
        <v>1.4537520000000002</v>
      </c>
      <c r="AQ76">
        <v>41.437977777777775</v>
      </c>
      <c r="AR76">
        <v>0.6983614130434781</v>
      </c>
      <c r="AS76">
        <v>1.9280493606898603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1099.2158643657951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489.18746008265595</v>
      </c>
      <c r="L77">
        <v>2.009855738175554</v>
      </c>
      <c r="M77">
        <v>61.25</v>
      </c>
      <c r="N77">
        <v>50.095607960024552</v>
      </c>
      <c r="O77">
        <v>70.75</v>
      </c>
      <c r="P77">
        <v>26.51</v>
      </c>
      <c r="Q77">
        <v>8.6743920972644375</v>
      </c>
      <c r="R77">
        <v>8.94</v>
      </c>
      <c r="S77">
        <v>11.129999999999999</v>
      </c>
      <c r="T77">
        <v>0</v>
      </c>
      <c r="U77">
        <v>50.36</v>
      </c>
      <c r="V77">
        <v>8.7799999999999994</v>
      </c>
      <c r="W77">
        <v>19.07</v>
      </c>
      <c r="X77">
        <v>20.845608677337825</v>
      </c>
      <c r="Y77">
        <v>0</v>
      </c>
      <c r="Z77">
        <v>5.4985563636363626</v>
      </c>
      <c r="AA77">
        <v>17.780455696202534</v>
      </c>
      <c r="AB77">
        <v>11.110742685671417</v>
      </c>
      <c r="AC77">
        <v>12.25856997015863</v>
      </c>
      <c r="AD77">
        <v>15.416366389099171</v>
      </c>
      <c r="AE77">
        <v>20.849427706283123</v>
      </c>
      <c r="AF77">
        <v>6.564650101419879</v>
      </c>
      <c r="AG77">
        <v>28.580635999999998</v>
      </c>
      <c r="AH77">
        <v>59.195034424498409</v>
      </c>
      <c r="AI77">
        <v>0</v>
      </c>
      <c r="AJ77">
        <v>0</v>
      </c>
      <c r="AK77">
        <v>22.537583924349889</v>
      </c>
      <c r="AL77">
        <v>0.99969535283993105</v>
      </c>
      <c r="AM77">
        <v>4.4442970742685661</v>
      </c>
      <c r="AN77">
        <v>0</v>
      </c>
      <c r="AO77">
        <v>0</v>
      </c>
      <c r="AP77">
        <v>1.4537520000000002</v>
      </c>
      <c r="AQ77">
        <v>41.437977777777775</v>
      </c>
      <c r="AR77">
        <v>15.368343297101443</v>
      </c>
      <c r="AS77">
        <v>1.9280493606898603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1093.0270626794556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489.18746008265595</v>
      </c>
      <c r="L78">
        <v>2.009855738175554</v>
      </c>
      <c r="M78">
        <v>61.25</v>
      </c>
      <c r="N78">
        <v>50.095607960024552</v>
      </c>
      <c r="O78">
        <v>70.75</v>
      </c>
      <c r="P78">
        <v>26.51</v>
      </c>
      <c r="Q78">
        <v>8.6743920972644375</v>
      </c>
      <c r="R78">
        <v>8.94</v>
      </c>
      <c r="S78">
        <v>11.129999999999999</v>
      </c>
      <c r="T78">
        <v>0</v>
      </c>
      <c r="U78">
        <v>50.36</v>
      </c>
      <c r="V78">
        <v>8.7799999999999994</v>
      </c>
      <c r="W78">
        <v>19.07</v>
      </c>
      <c r="X78">
        <v>20.845608677337825</v>
      </c>
      <c r="Y78">
        <v>0</v>
      </c>
      <c r="Z78">
        <v>5.4985563636363626</v>
      </c>
      <c r="AA78">
        <v>17.780455696202534</v>
      </c>
      <c r="AB78">
        <v>11.110742685671417</v>
      </c>
      <c r="AC78">
        <v>12.25856997015863</v>
      </c>
      <c r="AD78">
        <v>15.416366389099171</v>
      </c>
      <c r="AE78">
        <v>20.849427706283123</v>
      </c>
      <c r="AF78">
        <v>6.564650101419879</v>
      </c>
      <c r="AG78">
        <v>28.580635999999998</v>
      </c>
      <c r="AH78">
        <v>59.195034424498409</v>
      </c>
      <c r="AI78">
        <v>0</v>
      </c>
      <c r="AJ78">
        <v>0</v>
      </c>
      <c r="AK78">
        <v>22.537583924349889</v>
      </c>
      <c r="AL78">
        <v>0.99969535283993105</v>
      </c>
      <c r="AM78">
        <v>4.4442970742685661</v>
      </c>
      <c r="AN78">
        <v>0</v>
      </c>
      <c r="AO78">
        <v>0</v>
      </c>
      <c r="AP78">
        <v>1.4537520000000002</v>
      </c>
      <c r="AQ78">
        <v>41.437977777777775</v>
      </c>
      <c r="AR78">
        <v>15.368343297101443</v>
      </c>
      <c r="AS78">
        <v>1.9280493606898603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1093.0270626794556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480.19999999999993</v>
      </c>
      <c r="L79">
        <v>4.9800000000000004</v>
      </c>
      <c r="M79">
        <v>61.25</v>
      </c>
      <c r="N79">
        <v>50.095607960024552</v>
      </c>
      <c r="O79">
        <v>70.75</v>
      </c>
      <c r="P79">
        <v>26.51</v>
      </c>
      <c r="Q79">
        <v>8.6751000000000005</v>
      </c>
      <c r="R79">
        <v>8.94</v>
      </c>
      <c r="S79">
        <v>11.129999999999999</v>
      </c>
      <c r="T79">
        <v>0</v>
      </c>
      <c r="U79">
        <v>50.36</v>
      </c>
      <c r="V79">
        <v>8.7799999999999994</v>
      </c>
      <c r="W79">
        <v>19.07</v>
      </c>
      <c r="X79">
        <v>20.845608677337825</v>
      </c>
      <c r="Y79">
        <v>0</v>
      </c>
      <c r="Z79">
        <v>5.4985563636363626</v>
      </c>
      <c r="AA79">
        <v>17.780455696202534</v>
      </c>
      <c r="AB79">
        <v>11.110742685671417</v>
      </c>
      <c r="AC79">
        <v>12.25856997015863</v>
      </c>
      <c r="AD79">
        <v>15.416366389099171</v>
      </c>
      <c r="AE79">
        <v>20.849427706283123</v>
      </c>
      <c r="AF79">
        <v>6.564650101419879</v>
      </c>
      <c r="AG79">
        <v>28.580635999999998</v>
      </c>
      <c r="AH79">
        <v>59.195034424498409</v>
      </c>
      <c r="AI79">
        <v>1.6118593872741551</v>
      </c>
      <c r="AJ79">
        <v>0</v>
      </c>
      <c r="AK79">
        <v>22.537583924349889</v>
      </c>
      <c r="AL79">
        <v>0.99969535283993105</v>
      </c>
      <c r="AM79">
        <v>4.4442970742685661</v>
      </c>
      <c r="AN79">
        <v>0</v>
      </c>
      <c r="AO79">
        <v>0</v>
      </c>
      <c r="AP79">
        <v>1.4537520000000002</v>
      </c>
      <c r="AQ79">
        <v>41.437977777777775</v>
      </c>
      <c r="AR79">
        <v>1.1639356884057965</v>
      </c>
      <c r="AS79">
        <v>1.9280493606898603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1074.417906539938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470.59</v>
      </c>
      <c r="L80">
        <v>4.9800000000000004</v>
      </c>
      <c r="M80">
        <v>61.25</v>
      </c>
      <c r="N80">
        <v>50.095607960024552</v>
      </c>
      <c r="O80">
        <v>70.75</v>
      </c>
      <c r="P80">
        <v>26.51</v>
      </c>
      <c r="Q80">
        <v>8.6751000000000005</v>
      </c>
      <c r="R80">
        <v>8.94</v>
      </c>
      <c r="S80">
        <v>11.129999999999999</v>
      </c>
      <c r="T80">
        <v>0</v>
      </c>
      <c r="U80">
        <v>50.36</v>
      </c>
      <c r="V80">
        <v>8.7799999999999994</v>
      </c>
      <c r="W80">
        <v>19.07</v>
      </c>
      <c r="X80">
        <v>20.845608677337825</v>
      </c>
      <c r="Y80">
        <v>0</v>
      </c>
      <c r="Z80">
        <v>5.4985563636363626</v>
      </c>
      <c r="AA80">
        <v>11.332405063291141</v>
      </c>
      <c r="AB80">
        <v>11.110742685671417</v>
      </c>
      <c r="AC80">
        <v>12.25856997015863</v>
      </c>
      <c r="AD80">
        <v>15.416366389099171</v>
      </c>
      <c r="AE80">
        <v>20.849427706283123</v>
      </c>
      <c r="AF80">
        <v>6.564650101419879</v>
      </c>
      <c r="AG80">
        <v>28.580635999999998</v>
      </c>
      <c r="AH80">
        <v>59.195034424498409</v>
      </c>
      <c r="AI80">
        <v>6.9788680282796527</v>
      </c>
      <c r="AJ80">
        <v>0</v>
      </c>
      <c r="AK80">
        <v>22.537583924349889</v>
      </c>
      <c r="AL80">
        <v>0.99969535283993105</v>
      </c>
      <c r="AM80">
        <v>4.4442970742685661</v>
      </c>
      <c r="AN80">
        <v>0</v>
      </c>
      <c r="AO80">
        <v>0</v>
      </c>
      <c r="AP80">
        <v>4.3217280000000002</v>
      </c>
      <c r="AQ80">
        <v>41.437977777777775</v>
      </c>
      <c r="AR80">
        <v>0.6983614130434781</v>
      </c>
      <c r="AS80">
        <v>1.9280493606898603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1066.1292662726698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480.2</v>
      </c>
      <c r="L81">
        <v>4.9800000000000004</v>
      </c>
      <c r="M81">
        <v>61.25</v>
      </c>
      <c r="N81">
        <v>50.095607960024552</v>
      </c>
      <c r="O81">
        <v>70.75</v>
      </c>
      <c r="P81">
        <v>26.51</v>
      </c>
      <c r="Q81">
        <v>8.6751000000000005</v>
      </c>
      <c r="R81">
        <v>8.94</v>
      </c>
      <c r="S81">
        <v>11.129999999999999</v>
      </c>
      <c r="T81">
        <v>0</v>
      </c>
      <c r="U81">
        <v>50.36</v>
      </c>
      <c r="V81">
        <v>8.7799999999999994</v>
      </c>
      <c r="W81">
        <v>19.07</v>
      </c>
      <c r="X81">
        <v>20.845608677337825</v>
      </c>
      <c r="Y81">
        <v>0</v>
      </c>
      <c r="Z81">
        <v>2.7492781818181813</v>
      </c>
      <c r="AA81">
        <v>5.0644430379746845</v>
      </c>
      <c r="AB81">
        <v>1.4053113278319578</v>
      </c>
      <c r="AC81">
        <v>0.53584576723731736</v>
      </c>
      <c r="AD81">
        <v>11.555686601059804</v>
      </c>
      <c r="AE81">
        <v>13.901082513247541</v>
      </c>
      <c r="AF81">
        <v>5.9061054766734289</v>
      </c>
      <c r="AG81">
        <v>28.580635999999998</v>
      </c>
      <c r="AH81">
        <v>49.330659345300937</v>
      </c>
      <c r="AI81">
        <v>6.9788680282796527</v>
      </c>
      <c r="AJ81">
        <v>0</v>
      </c>
      <c r="AK81">
        <v>22.537583924349889</v>
      </c>
      <c r="AL81">
        <v>0.99969535283993105</v>
      </c>
      <c r="AM81">
        <v>2.2221485371342831</v>
      </c>
      <c r="AN81">
        <v>0</v>
      </c>
      <c r="AO81">
        <v>0</v>
      </c>
      <c r="AP81">
        <v>1.6250400000000003</v>
      </c>
      <c r="AQ81">
        <v>41.437977777777775</v>
      </c>
      <c r="AR81">
        <v>0.6983614130434781</v>
      </c>
      <c r="AS81">
        <v>1.9280493606898603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1019.0430892826215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480.2</v>
      </c>
      <c r="L82">
        <v>4.9800000000000004</v>
      </c>
      <c r="M82">
        <v>61.25</v>
      </c>
      <c r="N82">
        <v>50.095607960024552</v>
      </c>
      <c r="O82">
        <v>70.75</v>
      </c>
      <c r="P82">
        <v>26.51</v>
      </c>
      <c r="Q82">
        <v>8.675830531271016</v>
      </c>
      <c r="R82">
        <v>8.9449501661129549</v>
      </c>
      <c r="S82">
        <v>11.13</v>
      </c>
      <c r="T82">
        <v>0</v>
      </c>
      <c r="U82">
        <v>50.36</v>
      </c>
      <c r="V82">
        <v>8.7799999999999994</v>
      </c>
      <c r="W82">
        <v>19.07</v>
      </c>
      <c r="X82">
        <v>20.845608677337825</v>
      </c>
      <c r="Y82">
        <v>0</v>
      </c>
      <c r="Z82">
        <v>2.7492781818181813</v>
      </c>
      <c r="AA82">
        <v>0</v>
      </c>
      <c r="AB82">
        <v>0.79048762190547617</v>
      </c>
      <c r="AC82">
        <v>0</v>
      </c>
      <c r="AD82">
        <v>7.7081831945495853</v>
      </c>
      <c r="AE82">
        <v>5.9557244511733556</v>
      </c>
      <c r="AF82">
        <v>5.9061054766734289</v>
      </c>
      <c r="AG82">
        <v>28.580635999999998</v>
      </c>
      <c r="AH82">
        <v>39.466284266103479</v>
      </c>
      <c r="AI82">
        <v>6.9788680282796527</v>
      </c>
      <c r="AJ82">
        <v>0</v>
      </c>
      <c r="AK82">
        <v>22.537583924349889</v>
      </c>
      <c r="AL82">
        <v>0.99969535283993105</v>
      </c>
      <c r="AM82">
        <v>0</v>
      </c>
      <c r="AN82">
        <v>0</v>
      </c>
      <c r="AO82">
        <v>0</v>
      </c>
      <c r="AP82">
        <v>1.6250400000000003</v>
      </c>
      <c r="AQ82">
        <v>41.437977777777775</v>
      </c>
      <c r="AR82">
        <v>0.6983614130434781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988.95427238395075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480.19091149973502</v>
      </c>
      <c r="L83">
        <v>4.9800000000000004</v>
      </c>
      <c r="M83">
        <v>61.25</v>
      </c>
      <c r="N83">
        <v>50.095607960024552</v>
      </c>
      <c r="O83">
        <v>70.75</v>
      </c>
      <c r="P83">
        <v>26.51</v>
      </c>
      <c r="Q83">
        <v>8.6751000000000005</v>
      </c>
      <c r="R83">
        <v>8.94</v>
      </c>
      <c r="S83">
        <v>11.129999999999999</v>
      </c>
      <c r="T83">
        <v>0</v>
      </c>
      <c r="U83">
        <v>50.36</v>
      </c>
      <c r="V83">
        <v>8.7799999999999994</v>
      </c>
      <c r="W83">
        <v>19.07</v>
      </c>
      <c r="X83">
        <v>20.845608677337825</v>
      </c>
      <c r="Y83">
        <v>0</v>
      </c>
      <c r="Z83">
        <v>2.7492781818181813</v>
      </c>
      <c r="AA83">
        <v>0</v>
      </c>
      <c r="AB83">
        <v>0.79048762190547617</v>
      </c>
      <c r="AC83">
        <v>0</v>
      </c>
      <c r="AD83">
        <v>3.8518955336866014</v>
      </c>
      <c r="AE83">
        <v>5.9557244511733556</v>
      </c>
      <c r="AF83">
        <v>5.9061054766734289</v>
      </c>
      <c r="AG83">
        <v>28.580635999999998</v>
      </c>
      <c r="AH83">
        <v>29.478933896515308</v>
      </c>
      <c r="AI83">
        <v>6.9788680282796527</v>
      </c>
      <c r="AJ83">
        <v>0</v>
      </c>
      <c r="AK83">
        <v>22.537583924349889</v>
      </c>
      <c r="AL83">
        <v>0.99969535283993105</v>
      </c>
      <c r="AM83">
        <v>0</v>
      </c>
      <c r="AN83">
        <v>0</v>
      </c>
      <c r="AO83">
        <v>0</v>
      </c>
      <c r="AP83">
        <v>1.6250400000000003</v>
      </c>
      <c r="AQ83">
        <v>30.832406349206348</v>
      </c>
      <c r="AR83">
        <v>0.6983614130434781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964.49029372727932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480.19047883414294</v>
      </c>
      <c r="L84">
        <v>4.9800000000000004</v>
      </c>
      <c r="M84">
        <v>61.25</v>
      </c>
      <c r="N84">
        <v>50.095607960024552</v>
      </c>
      <c r="O84">
        <v>70.75</v>
      </c>
      <c r="P84">
        <v>26.51</v>
      </c>
      <c r="Q84">
        <v>8.6751000000000005</v>
      </c>
      <c r="R84">
        <v>8.94</v>
      </c>
      <c r="S84">
        <v>11.129999999999999</v>
      </c>
      <c r="T84">
        <v>0</v>
      </c>
      <c r="U84">
        <v>50.36</v>
      </c>
      <c r="V84">
        <v>8.7799999999999994</v>
      </c>
      <c r="W84">
        <v>19.07</v>
      </c>
      <c r="X84">
        <v>20.845608677337825</v>
      </c>
      <c r="Y84">
        <v>0</v>
      </c>
      <c r="Z84">
        <v>2.7492781818181813</v>
      </c>
      <c r="AA84">
        <v>0</v>
      </c>
      <c r="AB84">
        <v>0.79048762190547617</v>
      </c>
      <c r="AC84">
        <v>0</v>
      </c>
      <c r="AD84">
        <v>0</v>
      </c>
      <c r="AE84">
        <v>5.9557244511733556</v>
      </c>
      <c r="AF84">
        <v>5.9061054766734289</v>
      </c>
      <c r="AG84">
        <v>28.580635999999998</v>
      </c>
      <c r="AH84">
        <v>17.976352270327347</v>
      </c>
      <c r="AI84">
        <v>6.9788680282796527</v>
      </c>
      <c r="AJ84">
        <v>0</v>
      </c>
      <c r="AK84">
        <v>22.537583924349889</v>
      </c>
      <c r="AL84">
        <v>0.99969535283993105</v>
      </c>
      <c r="AM84">
        <v>0</v>
      </c>
      <c r="AN84">
        <v>0</v>
      </c>
      <c r="AO84">
        <v>0</v>
      </c>
      <c r="AP84">
        <v>1.6250400000000003</v>
      </c>
      <c r="AQ84">
        <v>30.832406349206348</v>
      </c>
      <c r="AR84">
        <v>0.93114855072463742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949.36817103949375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480.2</v>
      </c>
      <c r="L85">
        <v>4.9800000000000004</v>
      </c>
      <c r="M85">
        <v>61.25</v>
      </c>
      <c r="N85">
        <v>50.095607960024552</v>
      </c>
      <c r="O85">
        <v>70.75</v>
      </c>
      <c r="P85">
        <v>26.51</v>
      </c>
      <c r="Q85">
        <v>8.6751000000000005</v>
      </c>
      <c r="R85">
        <v>8.94</v>
      </c>
      <c r="S85">
        <v>11.129999999999999</v>
      </c>
      <c r="T85">
        <v>0</v>
      </c>
      <c r="U85">
        <v>50.36</v>
      </c>
      <c r="V85">
        <v>8.7799999999999994</v>
      </c>
      <c r="W85">
        <v>14.215607043558849</v>
      </c>
      <c r="X85">
        <v>20.845608677337825</v>
      </c>
      <c r="Y85">
        <v>0</v>
      </c>
      <c r="Z85">
        <v>0.46553272727272721</v>
      </c>
      <c r="AA85">
        <v>0</v>
      </c>
      <c r="AB85">
        <v>0.79048762190547617</v>
      </c>
      <c r="AC85">
        <v>0</v>
      </c>
      <c r="AD85">
        <v>0</v>
      </c>
      <c r="AE85">
        <v>5.9557244511733556</v>
      </c>
      <c r="AF85">
        <v>5.9061054766734289</v>
      </c>
      <c r="AG85">
        <v>28.580635999999998</v>
      </c>
      <c r="AH85">
        <v>17.976352270327347</v>
      </c>
      <c r="AI85">
        <v>6.9788680282796527</v>
      </c>
      <c r="AJ85">
        <v>0</v>
      </c>
      <c r="AK85">
        <v>22.537583924349889</v>
      </c>
      <c r="AL85">
        <v>9.9969535283993096</v>
      </c>
      <c r="AM85">
        <v>0</v>
      </c>
      <c r="AN85">
        <v>0</v>
      </c>
      <c r="AO85">
        <v>0</v>
      </c>
      <c r="AP85">
        <v>1.4537520000000002</v>
      </c>
      <c r="AQ85">
        <v>20.552626984126981</v>
      </c>
      <c r="AR85">
        <v>15.368343297101443</v>
      </c>
      <c r="AS85">
        <v>1.9280493606898603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955.22293935122104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480.2</v>
      </c>
      <c r="L86">
        <v>4.9800000000000004</v>
      </c>
      <c r="M86">
        <v>61.25</v>
      </c>
      <c r="N86">
        <v>50.095607960024552</v>
      </c>
      <c r="O86">
        <v>70.75</v>
      </c>
      <c r="P86">
        <v>26.51</v>
      </c>
      <c r="Q86">
        <v>8.6751000000000005</v>
      </c>
      <c r="R86">
        <v>8.94</v>
      </c>
      <c r="S86">
        <v>11.135098488318826</v>
      </c>
      <c r="T86">
        <v>0</v>
      </c>
      <c r="U86">
        <v>50.36</v>
      </c>
      <c r="V86">
        <v>8.7799999999999994</v>
      </c>
      <c r="W86">
        <v>14.215607043558849</v>
      </c>
      <c r="X86">
        <v>20.845608677337825</v>
      </c>
      <c r="Y86">
        <v>0</v>
      </c>
      <c r="Z86">
        <v>0</v>
      </c>
      <c r="AA86">
        <v>0</v>
      </c>
      <c r="AB86">
        <v>0.79048762190547617</v>
      </c>
      <c r="AC86">
        <v>0</v>
      </c>
      <c r="AD86">
        <v>0</v>
      </c>
      <c r="AE86">
        <v>5.9557244511733556</v>
      </c>
      <c r="AF86">
        <v>5.9061054766734289</v>
      </c>
      <c r="AG86">
        <v>28.580635999999998</v>
      </c>
      <c r="AH86">
        <v>9.8643750791974654</v>
      </c>
      <c r="AI86">
        <v>1.6118593872741551</v>
      </c>
      <c r="AJ86">
        <v>0</v>
      </c>
      <c r="AK86">
        <v>22.537583924349889</v>
      </c>
      <c r="AL86">
        <v>39.957972461273663</v>
      </c>
      <c r="AM86">
        <v>0</v>
      </c>
      <c r="AN86">
        <v>0</v>
      </c>
      <c r="AO86">
        <v>0</v>
      </c>
      <c r="AP86">
        <v>1.4537520000000002</v>
      </c>
      <c r="AQ86">
        <v>10.279779365079364</v>
      </c>
      <c r="AR86">
        <v>15.368343297101443</v>
      </c>
      <c r="AS86">
        <v>1.9280493606898603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960.97169059395856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480.2</v>
      </c>
      <c r="L87">
        <v>4.9800000000000004</v>
      </c>
      <c r="M87">
        <v>61.25</v>
      </c>
      <c r="N87">
        <v>50.095607960024552</v>
      </c>
      <c r="O87">
        <v>70.75</v>
      </c>
      <c r="P87">
        <v>26.51</v>
      </c>
      <c r="Q87">
        <v>8.6751000000000005</v>
      </c>
      <c r="R87">
        <v>8.94</v>
      </c>
      <c r="S87">
        <v>11.135098488318826</v>
      </c>
      <c r="T87">
        <v>0</v>
      </c>
      <c r="U87">
        <v>50.36</v>
      </c>
      <c r="V87">
        <v>8.7799999999999994</v>
      </c>
      <c r="W87">
        <v>14.215607043558849</v>
      </c>
      <c r="X87">
        <v>20.845608677337825</v>
      </c>
      <c r="Y87">
        <v>0</v>
      </c>
      <c r="Z87">
        <v>0</v>
      </c>
      <c r="AA87">
        <v>0</v>
      </c>
      <c r="AB87">
        <v>0.79048762190547617</v>
      </c>
      <c r="AC87">
        <v>0</v>
      </c>
      <c r="AD87">
        <v>0</v>
      </c>
      <c r="AE87">
        <v>5.9557244511733556</v>
      </c>
      <c r="AF87">
        <v>5.9061054766734289</v>
      </c>
      <c r="AG87">
        <v>28.580635999999998</v>
      </c>
      <c r="AH87">
        <v>9.8643750791974654</v>
      </c>
      <c r="AI87">
        <v>0</v>
      </c>
      <c r="AJ87">
        <v>0</v>
      </c>
      <c r="AK87">
        <v>22.537583924349889</v>
      </c>
      <c r="AL87">
        <v>39.957972461273663</v>
      </c>
      <c r="AM87">
        <v>0</v>
      </c>
      <c r="AN87">
        <v>0</v>
      </c>
      <c r="AO87">
        <v>0</v>
      </c>
      <c r="AP87">
        <v>1.4537520000000002</v>
      </c>
      <c r="AQ87">
        <v>10.279779365079364</v>
      </c>
      <c r="AR87">
        <v>1.1639356884057965</v>
      </c>
      <c r="AS87">
        <v>1.9280493606898603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945.15542359798872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470.59</v>
      </c>
      <c r="L88">
        <v>5.08</v>
      </c>
      <c r="M88">
        <v>61.25</v>
      </c>
      <c r="N88">
        <v>50.095607960024552</v>
      </c>
      <c r="O88">
        <v>70.75</v>
      </c>
      <c r="P88">
        <v>26.51</v>
      </c>
      <c r="Q88">
        <v>8.6751000000000005</v>
      </c>
      <c r="R88">
        <v>8.94</v>
      </c>
      <c r="S88">
        <v>11.135098488318826</v>
      </c>
      <c r="T88">
        <v>0</v>
      </c>
      <c r="U88">
        <v>50.36</v>
      </c>
      <c r="V88">
        <v>8.7799999999999994</v>
      </c>
      <c r="W88">
        <v>14.215607043558849</v>
      </c>
      <c r="X88">
        <v>20.845608677337825</v>
      </c>
      <c r="Y88">
        <v>0</v>
      </c>
      <c r="Z88">
        <v>0</v>
      </c>
      <c r="AA88">
        <v>0</v>
      </c>
      <c r="AB88">
        <v>0.79048762190547617</v>
      </c>
      <c r="AC88">
        <v>0</v>
      </c>
      <c r="AD88">
        <v>0</v>
      </c>
      <c r="AE88">
        <v>5.9557244511733556</v>
      </c>
      <c r="AF88">
        <v>5.9061054766734289</v>
      </c>
      <c r="AG88">
        <v>28.580635999999998</v>
      </c>
      <c r="AH88">
        <v>0</v>
      </c>
      <c r="AI88">
        <v>0</v>
      </c>
      <c r="AJ88">
        <v>0</v>
      </c>
      <c r="AK88">
        <v>22.537583924349889</v>
      </c>
      <c r="AL88">
        <v>39.957972461273663</v>
      </c>
      <c r="AM88">
        <v>0</v>
      </c>
      <c r="AN88">
        <v>0</v>
      </c>
      <c r="AO88">
        <v>0</v>
      </c>
      <c r="AP88">
        <v>1.4537520000000002</v>
      </c>
      <c r="AQ88">
        <v>0</v>
      </c>
      <c r="AR88">
        <v>1.8622971014492748</v>
      </c>
      <c r="AS88">
        <v>1.9280493606898603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916.19963056675522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480.2</v>
      </c>
      <c r="L89">
        <v>5.08</v>
      </c>
      <c r="M89">
        <v>61.25</v>
      </c>
      <c r="N89">
        <v>50.095607960024552</v>
      </c>
      <c r="O89">
        <v>70.75</v>
      </c>
      <c r="P89">
        <v>26.51</v>
      </c>
      <c r="Q89">
        <v>8.6751000000000005</v>
      </c>
      <c r="R89">
        <v>8.94</v>
      </c>
      <c r="S89">
        <v>11.135098488318826</v>
      </c>
      <c r="T89">
        <v>0</v>
      </c>
      <c r="U89">
        <v>50.36</v>
      </c>
      <c r="V89">
        <v>8.7799999999999994</v>
      </c>
      <c r="W89">
        <v>14.215607043558849</v>
      </c>
      <c r="X89">
        <v>20.845608677337825</v>
      </c>
      <c r="Y89">
        <v>0</v>
      </c>
      <c r="Z89">
        <v>0</v>
      </c>
      <c r="AA89">
        <v>0</v>
      </c>
      <c r="AB89">
        <v>0.79048762190547617</v>
      </c>
      <c r="AC89">
        <v>0</v>
      </c>
      <c r="AD89">
        <v>0</v>
      </c>
      <c r="AE89">
        <v>5.9557244511733556</v>
      </c>
      <c r="AF89">
        <v>5.9061054766734289</v>
      </c>
      <c r="AG89">
        <v>28.580635999999998</v>
      </c>
      <c r="AH89">
        <v>0</v>
      </c>
      <c r="AI89">
        <v>0</v>
      </c>
      <c r="AJ89">
        <v>0</v>
      </c>
      <c r="AK89">
        <v>22.537583924349889</v>
      </c>
      <c r="AL89">
        <v>39.957972461273663</v>
      </c>
      <c r="AM89">
        <v>0</v>
      </c>
      <c r="AN89">
        <v>0</v>
      </c>
      <c r="AO89">
        <v>0</v>
      </c>
      <c r="AP89">
        <v>1.4537520000000002</v>
      </c>
      <c r="AQ89">
        <v>0</v>
      </c>
      <c r="AR89">
        <v>1.8622971014492748</v>
      </c>
      <c r="AS89">
        <v>1.9280493606898603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925.80963056675535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470.59</v>
      </c>
      <c r="L90">
        <v>5.08</v>
      </c>
      <c r="M90">
        <v>61.25</v>
      </c>
      <c r="N90">
        <v>50.095607960024552</v>
      </c>
      <c r="O90">
        <v>70.75</v>
      </c>
      <c r="P90">
        <v>26.51</v>
      </c>
      <c r="Q90">
        <v>8.6751000000000005</v>
      </c>
      <c r="R90">
        <v>8.94</v>
      </c>
      <c r="S90">
        <v>11.135098488318826</v>
      </c>
      <c r="T90">
        <v>0</v>
      </c>
      <c r="U90">
        <v>50.36</v>
      </c>
      <c r="V90">
        <v>8.7799999999999994</v>
      </c>
      <c r="W90">
        <v>14.215607043558849</v>
      </c>
      <c r="X90">
        <v>20.845608677337825</v>
      </c>
      <c r="Y90">
        <v>0</v>
      </c>
      <c r="Z90">
        <v>0</v>
      </c>
      <c r="AA90">
        <v>0</v>
      </c>
      <c r="AB90">
        <v>0.79048762190547617</v>
      </c>
      <c r="AC90">
        <v>0</v>
      </c>
      <c r="AD90">
        <v>0</v>
      </c>
      <c r="AE90">
        <v>5.9557244511733556</v>
      </c>
      <c r="AF90">
        <v>5.9061054766734289</v>
      </c>
      <c r="AG90">
        <v>28.580635999999998</v>
      </c>
      <c r="AH90">
        <v>0</v>
      </c>
      <c r="AI90">
        <v>0</v>
      </c>
      <c r="AJ90">
        <v>0</v>
      </c>
      <c r="AK90">
        <v>22.537583924349889</v>
      </c>
      <c r="AL90">
        <v>9.5717099827882937</v>
      </c>
      <c r="AM90">
        <v>0</v>
      </c>
      <c r="AN90">
        <v>0</v>
      </c>
      <c r="AO90">
        <v>0</v>
      </c>
      <c r="AP90">
        <v>1.4537520000000002</v>
      </c>
      <c r="AQ90">
        <v>0</v>
      </c>
      <c r="AR90">
        <v>1.8622971014492748</v>
      </c>
      <c r="AS90">
        <v>1.9280493606898603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885.81336808826984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470.59</v>
      </c>
      <c r="L91">
        <v>5.08</v>
      </c>
      <c r="M91">
        <v>61.25</v>
      </c>
      <c r="N91">
        <v>50.095607960024552</v>
      </c>
      <c r="O91">
        <v>70.75</v>
      </c>
      <c r="P91">
        <v>26.51</v>
      </c>
      <c r="Q91">
        <v>8.6751000000000005</v>
      </c>
      <c r="R91">
        <v>8.94</v>
      </c>
      <c r="S91">
        <v>11.135098488318826</v>
      </c>
      <c r="T91">
        <v>0</v>
      </c>
      <c r="U91">
        <v>50.36</v>
      </c>
      <c r="V91">
        <v>8.7799999999999994</v>
      </c>
      <c r="W91">
        <v>14.215607043558849</v>
      </c>
      <c r="X91">
        <v>20.845608677337825</v>
      </c>
      <c r="Y91">
        <v>0</v>
      </c>
      <c r="Z91">
        <v>0</v>
      </c>
      <c r="AA91">
        <v>0</v>
      </c>
      <c r="AB91">
        <v>0.79048762190547617</v>
      </c>
      <c r="AC91">
        <v>0</v>
      </c>
      <c r="AD91">
        <v>0</v>
      </c>
      <c r="AE91">
        <v>1.625087055261166</v>
      </c>
      <c r="AF91">
        <v>5.9061054766734289</v>
      </c>
      <c r="AG91">
        <v>28.580635999999998</v>
      </c>
      <c r="AH91">
        <v>0</v>
      </c>
      <c r="AI91">
        <v>0</v>
      </c>
      <c r="AJ91">
        <v>0</v>
      </c>
      <c r="AK91">
        <v>22.537583924349889</v>
      </c>
      <c r="AL91">
        <v>0.99969535283993105</v>
      </c>
      <c r="AM91">
        <v>0</v>
      </c>
      <c r="AN91">
        <v>0</v>
      </c>
      <c r="AO91">
        <v>0</v>
      </c>
      <c r="AP91">
        <v>1.4537520000000002</v>
      </c>
      <c r="AQ91">
        <v>0</v>
      </c>
      <c r="AR91">
        <v>3.7245942028985497</v>
      </c>
      <c r="AS91">
        <v>1.9280493606898603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874.77301316385842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470.59</v>
      </c>
      <c r="L92">
        <v>5.08</v>
      </c>
      <c r="M92">
        <v>61.25</v>
      </c>
      <c r="N92">
        <v>50.095607960024552</v>
      </c>
      <c r="O92">
        <v>70.75</v>
      </c>
      <c r="P92">
        <v>26.51</v>
      </c>
      <c r="Q92">
        <v>8.6751000000000005</v>
      </c>
      <c r="R92">
        <v>8.94</v>
      </c>
      <c r="S92">
        <v>11.135098488318826</v>
      </c>
      <c r="T92">
        <v>0</v>
      </c>
      <c r="U92">
        <v>50.36</v>
      </c>
      <c r="V92">
        <v>8.7799999999999994</v>
      </c>
      <c r="W92">
        <v>14.215607043558849</v>
      </c>
      <c r="X92">
        <v>20.845608677337825</v>
      </c>
      <c r="Y92">
        <v>0</v>
      </c>
      <c r="Z92">
        <v>0</v>
      </c>
      <c r="AA92">
        <v>0</v>
      </c>
      <c r="AB92">
        <v>0.79048762190547617</v>
      </c>
      <c r="AC92">
        <v>0</v>
      </c>
      <c r="AD92">
        <v>0</v>
      </c>
      <c r="AE92">
        <v>1.625087055261166</v>
      </c>
      <c r="AF92">
        <v>5.9061054766734289</v>
      </c>
      <c r="AG92">
        <v>28.580635999999998</v>
      </c>
      <c r="AH92">
        <v>0</v>
      </c>
      <c r="AI92">
        <v>0</v>
      </c>
      <c r="AJ92">
        <v>0</v>
      </c>
      <c r="AK92">
        <v>22.537583924349889</v>
      </c>
      <c r="AL92">
        <v>0.99969535283993105</v>
      </c>
      <c r="AM92">
        <v>0</v>
      </c>
      <c r="AN92">
        <v>0</v>
      </c>
      <c r="AO92">
        <v>0</v>
      </c>
      <c r="AP92">
        <v>1.4537520000000002</v>
      </c>
      <c r="AQ92">
        <v>0</v>
      </c>
      <c r="AR92">
        <v>3.7245942028985497</v>
      </c>
      <c r="AS92">
        <v>1.9280493606898603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874.77301316385842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470.59</v>
      </c>
      <c r="L93">
        <v>5.08</v>
      </c>
      <c r="M93">
        <v>61.25</v>
      </c>
      <c r="N93">
        <v>50.095607960024552</v>
      </c>
      <c r="O93">
        <v>70.75</v>
      </c>
      <c r="P93">
        <v>26.51</v>
      </c>
      <c r="Q93">
        <v>8.675830531271016</v>
      </c>
      <c r="R93">
        <v>8.94</v>
      </c>
      <c r="S93">
        <v>11.135098488318826</v>
      </c>
      <c r="T93">
        <v>0</v>
      </c>
      <c r="U93">
        <v>50.36</v>
      </c>
      <c r="V93">
        <v>8.7799999999999994</v>
      </c>
      <c r="W93">
        <v>14.215607043558849</v>
      </c>
      <c r="X93">
        <v>20.845608677337825</v>
      </c>
      <c r="Y93">
        <v>0</v>
      </c>
      <c r="Z93">
        <v>0</v>
      </c>
      <c r="AA93">
        <v>0</v>
      </c>
      <c r="AB93">
        <v>0.79048762190547617</v>
      </c>
      <c r="AC93">
        <v>0</v>
      </c>
      <c r="AD93">
        <v>0</v>
      </c>
      <c r="AE93">
        <v>1.625087055261166</v>
      </c>
      <c r="AF93">
        <v>5.9061054766734289</v>
      </c>
      <c r="AG93">
        <v>28.580635999999998</v>
      </c>
      <c r="AH93">
        <v>0</v>
      </c>
      <c r="AI93">
        <v>0</v>
      </c>
      <c r="AJ93">
        <v>0</v>
      </c>
      <c r="AK93">
        <v>22.537583924349889</v>
      </c>
      <c r="AL93">
        <v>0.99969535283993105</v>
      </c>
      <c r="AM93">
        <v>0</v>
      </c>
      <c r="AN93">
        <v>0</v>
      </c>
      <c r="AO93">
        <v>0</v>
      </c>
      <c r="AP93">
        <v>1.190232</v>
      </c>
      <c r="AQ93">
        <v>0</v>
      </c>
      <c r="AR93">
        <v>1.8622971014492748</v>
      </c>
      <c r="AS93">
        <v>1.9280493606898603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872.64792659368015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470.59</v>
      </c>
      <c r="L94">
        <v>5.08</v>
      </c>
      <c r="M94">
        <v>61.25</v>
      </c>
      <c r="N94">
        <v>50.095607960024552</v>
      </c>
      <c r="O94">
        <v>70.75</v>
      </c>
      <c r="P94">
        <v>26.51</v>
      </c>
      <c r="Q94">
        <v>8.675830531271016</v>
      </c>
      <c r="R94">
        <v>8.94</v>
      </c>
      <c r="S94">
        <v>11.135098488318826</v>
      </c>
      <c r="T94">
        <v>0</v>
      </c>
      <c r="U94">
        <v>50.36</v>
      </c>
      <c r="V94">
        <v>8.7799999999999994</v>
      </c>
      <c r="W94">
        <v>14.215607043558849</v>
      </c>
      <c r="X94">
        <v>20.845608677337825</v>
      </c>
      <c r="Y94">
        <v>0</v>
      </c>
      <c r="Z94">
        <v>0</v>
      </c>
      <c r="AA94">
        <v>0</v>
      </c>
      <c r="AB94">
        <v>0.79048762190547617</v>
      </c>
      <c r="AC94">
        <v>0</v>
      </c>
      <c r="AD94">
        <v>0</v>
      </c>
      <c r="AE94">
        <v>1.625087055261166</v>
      </c>
      <c r="AF94">
        <v>5.9061054766734289</v>
      </c>
      <c r="AG94">
        <v>28.580635999999998</v>
      </c>
      <c r="AH94">
        <v>0</v>
      </c>
      <c r="AI94">
        <v>0</v>
      </c>
      <c r="AJ94">
        <v>0</v>
      </c>
      <c r="AK94">
        <v>22.537583924349889</v>
      </c>
      <c r="AL94">
        <v>0.99969535283993105</v>
      </c>
      <c r="AM94">
        <v>0</v>
      </c>
      <c r="AN94">
        <v>0</v>
      </c>
      <c r="AO94">
        <v>0</v>
      </c>
      <c r="AP94">
        <v>1.190232</v>
      </c>
      <c r="AQ94">
        <v>0</v>
      </c>
      <c r="AR94">
        <v>1.8622971014492748</v>
      </c>
      <c r="AS94">
        <v>1.9280493606898603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872.64792659368015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470.59</v>
      </c>
      <c r="L95">
        <v>5.19</v>
      </c>
      <c r="M95">
        <v>61.25</v>
      </c>
      <c r="N95">
        <v>50.095607960024552</v>
      </c>
      <c r="O95">
        <v>70.75</v>
      </c>
      <c r="P95">
        <v>26.51</v>
      </c>
      <c r="Q95">
        <v>8.675830531271016</v>
      </c>
      <c r="R95">
        <v>8.94</v>
      </c>
      <c r="S95">
        <v>11.135784823284823</v>
      </c>
      <c r="T95">
        <v>0</v>
      </c>
      <c r="U95">
        <v>50.36</v>
      </c>
      <c r="V95">
        <v>8.7799999999999994</v>
      </c>
      <c r="W95">
        <v>14.215607043558849</v>
      </c>
      <c r="X95">
        <v>20.845608677337825</v>
      </c>
      <c r="Y95">
        <v>0</v>
      </c>
      <c r="Z95">
        <v>0</v>
      </c>
      <c r="AA95">
        <v>0</v>
      </c>
      <c r="AB95">
        <v>0.79048762190547617</v>
      </c>
      <c r="AC95">
        <v>0</v>
      </c>
      <c r="AD95">
        <v>0</v>
      </c>
      <c r="AE95">
        <v>1.625087055261166</v>
      </c>
      <c r="AF95">
        <v>5.9061054766734289</v>
      </c>
      <c r="AG95">
        <v>28.580635999999998</v>
      </c>
      <c r="AH95">
        <v>0</v>
      </c>
      <c r="AI95">
        <v>0</v>
      </c>
      <c r="AJ95">
        <v>0</v>
      </c>
      <c r="AK95">
        <v>22.537583924349889</v>
      </c>
      <c r="AL95">
        <v>0.99969535283993105</v>
      </c>
      <c r="AM95">
        <v>0</v>
      </c>
      <c r="AN95">
        <v>0</v>
      </c>
      <c r="AO95">
        <v>0</v>
      </c>
      <c r="AP95">
        <v>1.190232</v>
      </c>
      <c r="AQ95">
        <v>0</v>
      </c>
      <c r="AR95">
        <v>1.8622971014492748</v>
      </c>
      <c r="AS95">
        <v>1.9280493606898603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872.75861292864624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441.78000000000003</v>
      </c>
      <c r="L96">
        <v>5.19</v>
      </c>
      <c r="M96">
        <v>61.25</v>
      </c>
      <c r="N96">
        <v>50.095607960024552</v>
      </c>
      <c r="O96">
        <v>70.75</v>
      </c>
      <c r="P96">
        <v>26.51</v>
      </c>
      <c r="Q96">
        <v>8.675830531271016</v>
      </c>
      <c r="R96">
        <v>9.31</v>
      </c>
      <c r="S96">
        <v>11.135784823284823</v>
      </c>
      <c r="T96">
        <v>0</v>
      </c>
      <c r="U96">
        <v>50.36</v>
      </c>
      <c r="V96">
        <v>8.7799999999999994</v>
      </c>
      <c r="W96">
        <v>14.215607043558849</v>
      </c>
      <c r="X96">
        <v>20.845608677337825</v>
      </c>
      <c r="Y96">
        <v>0</v>
      </c>
      <c r="Z96">
        <v>0</v>
      </c>
      <c r="AA96">
        <v>0</v>
      </c>
      <c r="AB96">
        <v>0.79048762190547617</v>
      </c>
      <c r="AC96">
        <v>0</v>
      </c>
      <c r="AD96">
        <v>0</v>
      </c>
      <c r="AE96">
        <v>1.625087055261166</v>
      </c>
      <c r="AF96">
        <v>5.9061054766734289</v>
      </c>
      <c r="AG96">
        <v>28.580635999999998</v>
      </c>
      <c r="AH96">
        <v>0</v>
      </c>
      <c r="AI96">
        <v>0</v>
      </c>
      <c r="AJ96">
        <v>0</v>
      </c>
      <c r="AK96">
        <v>22.537583924349889</v>
      </c>
      <c r="AL96">
        <v>0.99969535283993105</v>
      </c>
      <c r="AM96">
        <v>0</v>
      </c>
      <c r="AN96">
        <v>0</v>
      </c>
      <c r="AO96">
        <v>0</v>
      </c>
      <c r="AP96">
        <v>1.190232</v>
      </c>
      <c r="AQ96">
        <v>0</v>
      </c>
      <c r="AR96">
        <v>1.8622971014492748</v>
      </c>
      <c r="AS96">
        <v>1.9280493606898603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844.31861292864619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441.78000000000003</v>
      </c>
      <c r="L97">
        <v>5.19</v>
      </c>
      <c r="M97">
        <v>61.25</v>
      </c>
      <c r="N97">
        <v>50.095607960024552</v>
      </c>
      <c r="O97">
        <v>70.75</v>
      </c>
      <c r="P97">
        <v>26.51</v>
      </c>
      <c r="Q97">
        <v>8.675830531271016</v>
      </c>
      <c r="R97">
        <v>9.31</v>
      </c>
      <c r="S97">
        <v>11.135784823284823</v>
      </c>
      <c r="T97">
        <v>0</v>
      </c>
      <c r="U97">
        <v>50.36</v>
      </c>
      <c r="V97">
        <v>8.7799999999999994</v>
      </c>
      <c r="W97">
        <v>14.215607043558849</v>
      </c>
      <c r="X97">
        <v>20.845608677337825</v>
      </c>
      <c r="Y97">
        <v>0</v>
      </c>
      <c r="Z97">
        <v>0</v>
      </c>
      <c r="AA97">
        <v>0</v>
      </c>
      <c r="AB97">
        <v>0.79048762190547617</v>
      </c>
      <c r="AC97">
        <v>0</v>
      </c>
      <c r="AD97">
        <v>0</v>
      </c>
      <c r="AE97">
        <v>1.625087055261166</v>
      </c>
      <c r="AF97">
        <v>5.9061054766734289</v>
      </c>
      <c r="AG97">
        <v>28.580635999999998</v>
      </c>
      <c r="AH97">
        <v>0</v>
      </c>
      <c r="AI97">
        <v>0</v>
      </c>
      <c r="AJ97">
        <v>0</v>
      </c>
      <c r="AK97">
        <v>22.537583924349889</v>
      </c>
      <c r="AL97">
        <v>0.99969535283993105</v>
      </c>
      <c r="AM97">
        <v>0</v>
      </c>
      <c r="AN97">
        <v>0</v>
      </c>
      <c r="AO97">
        <v>0</v>
      </c>
      <c r="AP97">
        <v>1.190232</v>
      </c>
      <c r="AQ97">
        <v>0</v>
      </c>
      <c r="AR97">
        <v>0.93114855072463742</v>
      </c>
      <c r="AS97">
        <v>1.9280493606898603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843.38746437792156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422.57</v>
      </c>
      <c r="L98">
        <v>5.19</v>
      </c>
      <c r="M98">
        <v>61.25</v>
      </c>
      <c r="N98">
        <v>50.095607960024552</v>
      </c>
      <c r="O98">
        <v>70.75</v>
      </c>
      <c r="P98">
        <v>26.51</v>
      </c>
      <c r="Q98">
        <v>8.675830531271016</v>
      </c>
      <c r="R98">
        <v>9.31</v>
      </c>
      <c r="S98">
        <v>11.135784823284823</v>
      </c>
      <c r="T98">
        <v>0</v>
      </c>
      <c r="U98">
        <v>50.36</v>
      </c>
      <c r="V98">
        <v>8.7799999999999994</v>
      </c>
      <c r="W98">
        <v>14.215607043558849</v>
      </c>
      <c r="X98">
        <v>20.845608677337825</v>
      </c>
      <c r="Y98">
        <v>0</v>
      </c>
      <c r="Z98">
        <v>0</v>
      </c>
      <c r="AA98">
        <v>0</v>
      </c>
      <c r="AB98">
        <v>0.79048762190547617</v>
      </c>
      <c r="AC98">
        <v>0</v>
      </c>
      <c r="AD98">
        <v>0</v>
      </c>
      <c r="AE98">
        <v>1.625087055261166</v>
      </c>
      <c r="AF98">
        <v>5.9061054766734289</v>
      </c>
      <c r="AG98">
        <v>28.580635999999998</v>
      </c>
      <c r="AH98">
        <v>0</v>
      </c>
      <c r="AI98">
        <v>0</v>
      </c>
      <c r="AJ98">
        <v>0</v>
      </c>
      <c r="AK98">
        <v>22.537583924349889</v>
      </c>
      <c r="AL98">
        <v>0.99969535283993105</v>
      </c>
      <c r="AM98">
        <v>0</v>
      </c>
      <c r="AN98">
        <v>0</v>
      </c>
      <c r="AO98">
        <v>0</v>
      </c>
      <c r="AP98">
        <v>1.190232</v>
      </c>
      <c r="AQ98">
        <v>0</v>
      </c>
      <c r="AR98">
        <v>0.93114855072463742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824.17746437792152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8.7059878476712651</v>
      </c>
      <c r="L99">
        <f t="shared" si="2"/>
        <v>0.11436717538643568</v>
      </c>
      <c r="M99">
        <f t="shared" si="2"/>
        <v>1.47</v>
      </c>
      <c r="N99">
        <f t="shared" si="2"/>
        <v>1.2022945910405904</v>
      </c>
      <c r="O99">
        <f t="shared" si="2"/>
        <v>1.698</v>
      </c>
      <c r="P99">
        <f t="shared" si="2"/>
        <v>0.62119321332737132</v>
      </c>
      <c r="Q99">
        <f t="shared" si="2"/>
        <v>0.17499452892995634</v>
      </c>
      <c r="R99">
        <f t="shared" si="2"/>
        <v>0.17695362137823806</v>
      </c>
      <c r="S99">
        <f t="shared" si="2"/>
        <v>0.21814559111317425</v>
      </c>
      <c r="T99">
        <f t="shared" si="2"/>
        <v>0</v>
      </c>
      <c r="U99">
        <f t="shared" si="2"/>
        <v>1.1345882415300834</v>
      </c>
      <c r="V99">
        <f t="shared" si="2"/>
        <v>0.21046623428102745</v>
      </c>
      <c r="W99">
        <f t="shared" si="2"/>
        <v>0.44072325616113367</v>
      </c>
      <c r="X99">
        <f t="shared" si="2"/>
        <v>0.88639445882291956</v>
      </c>
      <c r="Y99">
        <f t="shared" si="2"/>
        <v>0</v>
      </c>
      <c r="Z99">
        <f t="shared" si="2"/>
        <v>2.2691426590909093E-2</v>
      </c>
      <c r="AA99">
        <f t="shared" si="2"/>
        <v>5.3417136075949362E-2</v>
      </c>
      <c r="AB99">
        <f t="shared" si="2"/>
        <v>5.4950966616654086E-2</v>
      </c>
      <c r="AC99">
        <f t="shared" si="2"/>
        <v>4.419300121721375E-2</v>
      </c>
      <c r="AD99">
        <f t="shared" si="2"/>
        <v>6.9364864496593528E-2</v>
      </c>
      <c r="AE99">
        <f t="shared" si="2"/>
        <v>0.1652493928841787</v>
      </c>
      <c r="AF99">
        <f t="shared" si="2"/>
        <v>0.15192797794117657</v>
      </c>
      <c r="AG99">
        <f t="shared" si="2"/>
        <v>0.68593526400000027</v>
      </c>
      <c r="AH99">
        <f t="shared" si="2"/>
        <v>0.35282050010559657</v>
      </c>
      <c r="AI99">
        <f t="shared" si="2"/>
        <v>2.2521013550667702E-2</v>
      </c>
      <c r="AJ99">
        <f t="shared" si="2"/>
        <v>0</v>
      </c>
      <c r="AK99">
        <f t="shared" si="2"/>
        <v>0.54090201418439787</v>
      </c>
      <c r="AL99">
        <f t="shared" si="2"/>
        <v>0.15608489737521503</v>
      </c>
      <c r="AM99">
        <f t="shared" si="2"/>
        <v>1.33328912228057E-2</v>
      </c>
      <c r="AN99">
        <f t="shared" si="2"/>
        <v>0</v>
      </c>
      <c r="AO99">
        <f t="shared" si="2"/>
        <v>0</v>
      </c>
      <c r="AP99">
        <f t="shared" si="2"/>
        <v>4.3190928000000038E-2</v>
      </c>
      <c r="AQ99">
        <f t="shared" si="2"/>
        <v>0.28982496626984117</v>
      </c>
      <c r="AR99">
        <f t="shared" si="2"/>
        <v>7.3635403079710074E-2</v>
      </c>
      <c r="AS99">
        <f t="shared" si="2"/>
        <v>6.4310767172167785E-2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19.858462170425277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24.72</v>
      </c>
      <c r="M3">
        <v>0</v>
      </c>
      <c r="N3">
        <v>28.967460331375474</v>
      </c>
      <c r="O3">
        <v>48.65</v>
      </c>
      <c r="P3">
        <v>66.489999999999995</v>
      </c>
      <c r="Q3">
        <v>3</v>
      </c>
      <c r="R3">
        <v>2.88</v>
      </c>
      <c r="S3">
        <v>3.8599999999999994</v>
      </c>
      <c r="T3">
        <v>0</v>
      </c>
      <c r="U3">
        <v>209.21</v>
      </c>
      <c r="V3">
        <v>2.88</v>
      </c>
      <c r="W3">
        <v>11.04</v>
      </c>
      <c r="X3">
        <v>24.112539498630714</v>
      </c>
      <c r="Y3">
        <v>0</v>
      </c>
      <c r="Z3">
        <v>0</v>
      </c>
      <c r="AA3">
        <v>0</v>
      </c>
      <c r="AB3">
        <v>0.4572243060765192</v>
      </c>
      <c r="AC3">
        <v>0</v>
      </c>
      <c r="AD3">
        <v>0</v>
      </c>
      <c r="AE3">
        <v>0.93970476911430734</v>
      </c>
      <c r="AF3">
        <v>0</v>
      </c>
      <c r="AG3">
        <v>0</v>
      </c>
      <c r="AH3">
        <v>0</v>
      </c>
      <c r="AI3">
        <v>0</v>
      </c>
      <c r="AJ3">
        <v>0</v>
      </c>
      <c r="AK3">
        <v>13.031688731284477</v>
      </c>
      <c r="AL3">
        <v>3.1160731497418248</v>
      </c>
      <c r="AM3">
        <v>0</v>
      </c>
      <c r="AN3">
        <v>0</v>
      </c>
      <c r="AO3">
        <v>0</v>
      </c>
      <c r="AP3">
        <v>2.4993600000000007</v>
      </c>
      <c r="AQ3">
        <v>0</v>
      </c>
      <c r="AR3">
        <v>8.8869528985507245</v>
      </c>
      <c r="AS3">
        <v>1.1151226583407672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455.85612634311485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24.72</v>
      </c>
      <c r="M4">
        <v>0</v>
      </c>
      <c r="N4">
        <v>28.967460331375474</v>
      </c>
      <c r="O4">
        <v>48.65</v>
      </c>
      <c r="P4">
        <v>66.489999999999995</v>
      </c>
      <c r="Q4">
        <v>3</v>
      </c>
      <c r="R4">
        <v>2.88</v>
      </c>
      <c r="S4">
        <v>3.8599999999999994</v>
      </c>
      <c r="T4">
        <v>0</v>
      </c>
      <c r="U4">
        <v>209.21</v>
      </c>
      <c r="V4">
        <v>2.88</v>
      </c>
      <c r="W4">
        <v>11.04</v>
      </c>
      <c r="X4">
        <v>24.112539498630714</v>
      </c>
      <c r="Y4">
        <v>0</v>
      </c>
      <c r="Z4">
        <v>0</v>
      </c>
      <c r="AA4">
        <v>0</v>
      </c>
      <c r="AB4">
        <v>0.4572243060765192</v>
      </c>
      <c r="AC4">
        <v>0</v>
      </c>
      <c r="AD4">
        <v>0</v>
      </c>
      <c r="AE4">
        <v>0.93970476911430734</v>
      </c>
      <c r="AF4">
        <v>0</v>
      </c>
      <c r="AG4">
        <v>0</v>
      </c>
      <c r="AH4">
        <v>0</v>
      </c>
      <c r="AI4">
        <v>0</v>
      </c>
      <c r="AJ4">
        <v>0</v>
      </c>
      <c r="AK4">
        <v>13.031688731284477</v>
      </c>
      <c r="AL4">
        <v>0.34030464716006892</v>
      </c>
      <c r="AM4">
        <v>0</v>
      </c>
      <c r="AN4">
        <v>0</v>
      </c>
      <c r="AO4">
        <v>0</v>
      </c>
      <c r="AP4">
        <v>2.4993600000000007</v>
      </c>
      <c r="AQ4">
        <v>0</v>
      </c>
      <c r="AR4">
        <v>8.8869528985507245</v>
      </c>
      <c r="AS4">
        <v>4.5925780553077606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456.5578132375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24.72</v>
      </c>
      <c r="M5">
        <v>0</v>
      </c>
      <c r="N5">
        <v>28.967460331375474</v>
      </c>
      <c r="O5">
        <v>48.65</v>
      </c>
      <c r="P5">
        <v>66.489999999999995</v>
      </c>
      <c r="Q5">
        <v>3</v>
      </c>
      <c r="R5">
        <v>2.88</v>
      </c>
      <c r="S5">
        <v>3.8599999999999994</v>
      </c>
      <c r="T5">
        <v>0</v>
      </c>
      <c r="U5">
        <v>209.21</v>
      </c>
      <c r="V5">
        <v>2.88</v>
      </c>
      <c r="W5">
        <v>11.04</v>
      </c>
      <c r="X5">
        <v>24.112539498630714</v>
      </c>
      <c r="Y5">
        <v>0</v>
      </c>
      <c r="Z5">
        <v>0</v>
      </c>
      <c r="AA5">
        <v>0</v>
      </c>
      <c r="AB5">
        <v>0.4572243060765192</v>
      </c>
      <c r="AC5">
        <v>0</v>
      </c>
      <c r="AD5">
        <v>0</v>
      </c>
      <c r="AE5">
        <v>0.93970476911430734</v>
      </c>
      <c r="AF5">
        <v>0</v>
      </c>
      <c r="AG5">
        <v>0</v>
      </c>
      <c r="AH5">
        <v>0</v>
      </c>
      <c r="AI5">
        <v>0</v>
      </c>
      <c r="AJ5">
        <v>0</v>
      </c>
      <c r="AK5">
        <v>13.031688731284477</v>
      </c>
      <c r="AL5">
        <v>0.34030464716006892</v>
      </c>
      <c r="AM5">
        <v>0</v>
      </c>
      <c r="AN5">
        <v>0</v>
      </c>
      <c r="AO5">
        <v>0</v>
      </c>
      <c r="AP5">
        <v>2.4993600000000007</v>
      </c>
      <c r="AQ5">
        <v>0</v>
      </c>
      <c r="AR5">
        <v>0.67306159420289846</v>
      </c>
      <c r="AS5">
        <v>4.5925780553077606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448.34392193315222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24.72</v>
      </c>
      <c r="M6">
        <v>0</v>
      </c>
      <c r="N6">
        <v>28.967460331375474</v>
      </c>
      <c r="O6">
        <v>48.65</v>
      </c>
      <c r="P6">
        <v>66.489999999999995</v>
      </c>
      <c r="Q6">
        <v>3</v>
      </c>
      <c r="R6">
        <v>2.88</v>
      </c>
      <c r="S6">
        <v>3.8599999999999994</v>
      </c>
      <c r="T6">
        <v>0</v>
      </c>
      <c r="U6">
        <v>209.21</v>
      </c>
      <c r="V6">
        <v>2.88</v>
      </c>
      <c r="W6">
        <v>11.04</v>
      </c>
      <c r="X6">
        <v>24.112539498630714</v>
      </c>
      <c r="Y6">
        <v>0</v>
      </c>
      <c r="Z6">
        <v>0</v>
      </c>
      <c r="AA6">
        <v>0</v>
      </c>
      <c r="AB6">
        <v>0.4572243060765192</v>
      </c>
      <c r="AC6">
        <v>0</v>
      </c>
      <c r="AD6">
        <v>0</v>
      </c>
      <c r="AE6">
        <v>0.93970476911430734</v>
      </c>
      <c r="AF6">
        <v>0</v>
      </c>
      <c r="AG6">
        <v>0</v>
      </c>
      <c r="AH6">
        <v>0</v>
      </c>
      <c r="AI6">
        <v>0</v>
      </c>
      <c r="AJ6">
        <v>0</v>
      </c>
      <c r="AK6">
        <v>13.031688731284477</v>
      </c>
      <c r="AL6">
        <v>0.34030464716006892</v>
      </c>
      <c r="AM6">
        <v>0</v>
      </c>
      <c r="AN6">
        <v>0</v>
      </c>
      <c r="AO6">
        <v>0</v>
      </c>
      <c r="AP6">
        <v>0.84074000000000026</v>
      </c>
      <c r="AQ6">
        <v>0</v>
      </c>
      <c r="AR6">
        <v>0.35049999999999998</v>
      </c>
      <c r="AS6">
        <v>4.5925780553077606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446.36274033894927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24.72</v>
      </c>
      <c r="M7">
        <v>0</v>
      </c>
      <c r="N7">
        <v>28.967460331375474</v>
      </c>
      <c r="O7">
        <v>48.65</v>
      </c>
      <c r="P7">
        <v>66.489999999999995</v>
      </c>
      <c r="Q7">
        <v>3</v>
      </c>
      <c r="R7">
        <v>2.88</v>
      </c>
      <c r="S7">
        <v>3.8599999999999994</v>
      </c>
      <c r="T7">
        <v>0</v>
      </c>
      <c r="U7">
        <v>209.21</v>
      </c>
      <c r="V7">
        <v>2.88</v>
      </c>
      <c r="W7">
        <v>11.04</v>
      </c>
      <c r="X7">
        <v>24.112539498630714</v>
      </c>
      <c r="Y7">
        <v>0</v>
      </c>
      <c r="Z7">
        <v>0</v>
      </c>
      <c r="AA7">
        <v>0</v>
      </c>
      <c r="AB7">
        <v>0.4572243060765192</v>
      </c>
      <c r="AC7">
        <v>0</v>
      </c>
      <c r="AD7">
        <v>0</v>
      </c>
      <c r="AE7">
        <v>0.93970476911430734</v>
      </c>
      <c r="AF7">
        <v>0</v>
      </c>
      <c r="AG7">
        <v>0</v>
      </c>
      <c r="AH7">
        <v>0</v>
      </c>
      <c r="AI7">
        <v>0</v>
      </c>
      <c r="AJ7">
        <v>0</v>
      </c>
      <c r="AK7">
        <v>13.031688731284477</v>
      </c>
      <c r="AL7">
        <v>0.34030464716006892</v>
      </c>
      <c r="AM7">
        <v>0</v>
      </c>
      <c r="AN7">
        <v>0</v>
      </c>
      <c r="AO7">
        <v>0</v>
      </c>
      <c r="AP7">
        <v>0.84074000000000026</v>
      </c>
      <c r="AQ7">
        <v>0</v>
      </c>
      <c r="AR7">
        <v>0.35049999999999998</v>
      </c>
      <c r="AS7">
        <v>4.5925780553077606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446.36274033894927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24.72</v>
      </c>
      <c r="M8">
        <v>0</v>
      </c>
      <c r="N8">
        <v>28.967460331375474</v>
      </c>
      <c r="O8">
        <v>48.65</v>
      </c>
      <c r="P8">
        <v>66.489999999999995</v>
      </c>
      <c r="Q8">
        <v>3</v>
      </c>
      <c r="R8">
        <v>2.88</v>
      </c>
      <c r="S8">
        <v>3.8599999999999994</v>
      </c>
      <c r="T8">
        <v>0</v>
      </c>
      <c r="U8">
        <v>209.21</v>
      </c>
      <c r="V8">
        <v>2.88</v>
      </c>
      <c r="W8">
        <v>11.04</v>
      </c>
      <c r="X8">
        <v>24.112539498630714</v>
      </c>
      <c r="Y8">
        <v>0</v>
      </c>
      <c r="Z8">
        <v>0</v>
      </c>
      <c r="AA8">
        <v>0</v>
      </c>
      <c r="AB8">
        <v>0.4572243060765192</v>
      </c>
      <c r="AC8">
        <v>0</v>
      </c>
      <c r="AD8">
        <v>0</v>
      </c>
      <c r="AE8">
        <v>0.93970476911430734</v>
      </c>
      <c r="AF8">
        <v>0</v>
      </c>
      <c r="AG8">
        <v>0</v>
      </c>
      <c r="AH8">
        <v>0</v>
      </c>
      <c r="AI8">
        <v>0</v>
      </c>
      <c r="AJ8">
        <v>0</v>
      </c>
      <c r="AK8">
        <v>13.031688731284477</v>
      </c>
      <c r="AL8">
        <v>0.34030464716006892</v>
      </c>
      <c r="AM8">
        <v>0</v>
      </c>
      <c r="AN8">
        <v>0</v>
      </c>
      <c r="AO8">
        <v>0</v>
      </c>
      <c r="AP8">
        <v>0.84074000000000026</v>
      </c>
      <c r="AQ8">
        <v>0</v>
      </c>
      <c r="AR8">
        <v>0.35049999999999998</v>
      </c>
      <c r="AS8">
        <v>4.5925780553077606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446.36274033894927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24.72</v>
      </c>
      <c r="M9">
        <v>0</v>
      </c>
      <c r="N9">
        <v>28.967460331375474</v>
      </c>
      <c r="O9">
        <v>48.65</v>
      </c>
      <c r="P9">
        <v>66.489999999999995</v>
      </c>
      <c r="Q9">
        <v>3</v>
      </c>
      <c r="R9">
        <v>2.88</v>
      </c>
      <c r="S9">
        <v>3.8599999999999994</v>
      </c>
      <c r="T9">
        <v>0</v>
      </c>
      <c r="U9">
        <v>209.21</v>
      </c>
      <c r="V9">
        <v>2.88</v>
      </c>
      <c r="W9">
        <v>11.04</v>
      </c>
      <c r="X9">
        <v>24.112539498630714</v>
      </c>
      <c r="Y9">
        <v>0</v>
      </c>
      <c r="Z9">
        <v>0</v>
      </c>
      <c r="AA9">
        <v>0</v>
      </c>
      <c r="AB9">
        <v>0.4572243060765192</v>
      </c>
      <c r="AC9">
        <v>0</v>
      </c>
      <c r="AD9">
        <v>0</v>
      </c>
      <c r="AE9">
        <v>0.93970476911430734</v>
      </c>
      <c r="AF9">
        <v>0</v>
      </c>
      <c r="AG9">
        <v>0</v>
      </c>
      <c r="AH9">
        <v>0</v>
      </c>
      <c r="AI9">
        <v>0</v>
      </c>
      <c r="AJ9">
        <v>0</v>
      </c>
      <c r="AK9">
        <v>13.031688731284477</v>
      </c>
      <c r="AL9">
        <v>0.34030464716006892</v>
      </c>
      <c r="AM9">
        <v>0</v>
      </c>
      <c r="AN9">
        <v>0</v>
      </c>
      <c r="AO9">
        <v>0</v>
      </c>
      <c r="AP9">
        <v>0.74930000000000019</v>
      </c>
      <c r="AQ9">
        <v>0</v>
      </c>
      <c r="AR9">
        <v>0.35049999999999998</v>
      </c>
      <c r="AS9">
        <v>4.5925780553077606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446.27130033894929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24.72</v>
      </c>
      <c r="M10">
        <v>0</v>
      </c>
      <c r="N10">
        <v>28.967460331375474</v>
      </c>
      <c r="O10">
        <v>48.65</v>
      </c>
      <c r="P10">
        <v>66.489999999999995</v>
      </c>
      <c r="Q10">
        <v>3</v>
      </c>
      <c r="R10">
        <v>2.88</v>
      </c>
      <c r="S10">
        <v>3.8599999999999994</v>
      </c>
      <c r="T10">
        <v>0</v>
      </c>
      <c r="U10">
        <v>209.21</v>
      </c>
      <c r="V10">
        <v>2.88</v>
      </c>
      <c r="W10">
        <v>11.04</v>
      </c>
      <c r="X10">
        <v>24.112539498630714</v>
      </c>
      <c r="Y10">
        <v>0</v>
      </c>
      <c r="Z10">
        <v>0</v>
      </c>
      <c r="AA10">
        <v>0</v>
      </c>
      <c r="AB10">
        <v>0.4572243060765192</v>
      </c>
      <c r="AC10">
        <v>0</v>
      </c>
      <c r="AD10">
        <v>0</v>
      </c>
      <c r="AE10">
        <v>0.93970476911430734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13.031688731284477</v>
      </c>
      <c r="AL10">
        <v>0.34030464716006892</v>
      </c>
      <c r="AM10">
        <v>0</v>
      </c>
      <c r="AN10">
        <v>0</v>
      </c>
      <c r="AO10">
        <v>0</v>
      </c>
      <c r="AP10">
        <v>0.74930000000000019</v>
      </c>
      <c r="AQ10">
        <v>0</v>
      </c>
      <c r="AR10">
        <v>0.35049999999999998</v>
      </c>
      <c r="AS10">
        <v>1.1151226583407672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442.79384494198234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24.72</v>
      </c>
      <c r="M11">
        <v>0</v>
      </c>
      <c r="N11">
        <v>28.967460331375474</v>
      </c>
      <c r="O11">
        <v>48.65</v>
      </c>
      <c r="P11">
        <v>66.489999999999995</v>
      </c>
      <c r="Q11">
        <v>3</v>
      </c>
      <c r="R11">
        <v>2.88</v>
      </c>
      <c r="S11">
        <v>3.8599999999999994</v>
      </c>
      <c r="T11">
        <v>0</v>
      </c>
      <c r="U11">
        <v>209.21</v>
      </c>
      <c r="V11">
        <v>2.88</v>
      </c>
      <c r="W11">
        <v>11.04</v>
      </c>
      <c r="X11">
        <v>24.112539498630714</v>
      </c>
      <c r="Y11">
        <v>0</v>
      </c>
      <c r="Z11">
        <v>0</v>
      </c>
      <c r="AA11">
        <v>0</v>
      </c>
      <c r="AB11">
        <v>0.4572243060765192</v>
      </c>
      <c r="AC11">
        <v>0</v>
      </c>
      <c r="AD11">
        <v>0</v>
      </c>
      <c r="AE11">
        <v>0.93970476911430734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13.031688731284477</v>
      </c>
      <c r="AL11">
        <v>0.34030464716006892</v>
      </c>
      <c r="AM11">
        <v>0</v>
      </c>
      <c r="AN11">
        <v>0</v>
      </c>
      <c r="AO11">
        <v>0</v>
      </c>
      <c r="AP11">
        <v>2.4993600000000007</v>
      </c>
      <c r="AQ11">
        <v>0</v>
      </c>
      <c r="AR11">
        <v>0.35049999999999998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444.54390494198236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24.72</v>
      </c>
      <c r="M12">
        <v>0</v>
      </c>
      <c r="N12">
        <v>28.967460331375474</v>
      </c>
      <c r="O12">
        <v>48.65</v>
      </c>
      <c r="P12">
        <v>66.489999999999995</v>
      </c>
      <c r="Q12">
        <v>3</v>
      </c>
      <c r="R12">
        <v>2.88</v>
      </c>
      <c r="S12">
        <v>3.8599999999999994</v>
      </c>
      <c r="T12">
        <v>0</v>
      </c>
      <c r="U12">
        <v>209.21</v>
      </c>
      <c r="V12">
        <v>2.88</v>
      </c>
      <c r="W12">
        <v>11.04</v>
      </c>
      <c r="X12">
        <v>24.112539498630714</v>
      </c>
      <c r="Y12">
        <v>0</v>
      </c>
      <c r="Z12">
        <v>0</v>
      </c>
      <c r="AA12">
        <v>0</v>
      </c>
      <c r="AB12">
        <v>0.4572243060765192</v>
      </c>
      <c r="AC12">
        <v>0</v>
      </c>
      <c r="AD12">
        <v>0</v>
      </c>
      <c r="AE12">
        <v>0.93970476911430734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13.031688731284477</v>
      </c>
      <c r="AL12">
        <v>0.34030464716006892</v>
      </c>
      <c r="AM12">
        <v>0</v>
      </c>
      <c r="AN12">
        <v>0</v>
      </c>
      <c r="AO12">
        <v>0</v>
      </c>
      <c r="AP12">
        <v>2.4993600000000007</v>
      </c>
      <c r="AQ12">
        <v>0</v>
      </c>
      <c r="AR12">
        <v>0.35049999999999998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444.54390494198236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24.72</v>
      </c>
      <c r="M13">
        <v>0</v>
      </c>
      <c r="N13">
        <v>28.967460331375474</v>
      </c>
      <c r="O13">
        <v>48.65</v>
      </c>
      <c r="P13">
        <v>66.489999999999995</v>
      </c>
      <c r="Q13">
        <v>3</v>
      </c>
      <c r="R13">
        <v>2.88</v>
      </c>
      <c r="S13">
        <v>3.8599999999999994</v>
      </c>
      <c r="T13">
        <v>0</v>
      </c>
      <c r="U13">
        <v>209.21</v>
      </c>
      <c r="V13">
        <v>2.88</v>
      </c>
      <c r="W13">
        <v>11.04</v>
      </c>
      <c r="X13">
        <v>24.112539498630714</v>
      </c>
      <c r="Y13">
        <v>0</v>
      </c>
      <c r="Z13">
        <v>0</v>
      </c>
      <c r="AA13">
        <v>0</v>
      </c>
      <c r="AB13">
        <v>0.4572243060765192</v>
      </c>
      <c r="AC13">
        <v>0</v>
      </c>
      <c r="AD13">
        <v>0</v>
      </c>
      <c r="AE13">
        <v>0.93970476911430734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13.031688731284477</v>
      </c>
      <c r="AL13">
        <v>0.34030464716006892</v>
      </c>
      <c r="AM13">
        <v>0</v>
      </c>
      <c r="AN13">
        <v>0</v>
      </c>
      <c r="AO13">
        <v>0</v>
      </c>
      <c r="AP13">
        <v>0.84074000000000026</v>
      </c>
      <c r="AQ13">
        <v>0</v>
      </c>
      <c r="AR13">
        <v>0.35049999999999998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442.88528494198232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24.72</v>
      </c>
      <c r="M14">
        <v>0</v>
      </c>
      <c r="N14">
        <v>28.967460331375474</v>
      </c>
      <c r="O14">
        <v>48.65</v>
      </c>
      <c r="P14">
        <v>66.489999999999995</v>
      </c>
      <c r="Q14">
        <v>3</v>
      </c>
      <c r="R14">
        <v>2.88</v>
      </c>
      <c r="S14">
        <v>3.8599999999999994</v>
      </c>
      <c r="T14">
        <v>0</v>
      </c>
      <c r="U14">
        <v>209.21</v>
      </c>
      <c r="V14">
        <v>2.88</v>
      </c>
      <c r="W14">
        <v>11.04</v>
      </c>
      <c r="X14">
        <v>24.112539498630714</v>
      </c>
      <c r="Y14">
        <v>0</v>
      </c>
      <c r="Z14">
        <v>0</v>
      </c>
      <c r="AA14">
        <v>0</v>
      </c>
      <c r="AB14">
        <v>0.4572243060765192</v>
      </c>
      <c r="AC14">
        <v>0</v>
      </c>
      <c r="AD14">
        <v>0</v>
      </c>
      <c r="AE14">
        <v>0.93970476911430734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13.031688731284477</v>
      </c>
      <c r="AL14">
        <v>0.34030464716006892</v>
      </c>
      <c r="AM14">
        <v>0</v>
      </c>
      <c r="AN14">
        <v>0</v>
      </c>
      <c r="AO14">
        <v>0</v>
      </c>
      <c r="AP14">
        <v>0.84074000000000026</v>
      </c>
      <c r="AQ14">
        <v>0</v>
      </c>
      <c r="AR14">
        <v>0.35049999999999998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442.88528494198232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24.72</v>
      </c>
      <c r="M15">
        <v>0</v>
      </c>
      <c r="N15">
        <v>28.967460331375474</v>
      </c>
      <c r="O15">
        <v>48.65</v>
      </c>
      <c r="P15">
        <v>66.489999999999995</v>
      </c>
      <c r="Q15">
        <v>3</v>
      </c>
      <c r="R15">
        <v>2.88</v>
      </c>
      <c r="S15">
        <v>3.8599999999999994</v>
      </c>
      <c r="T15">
        <v>0</v>
      </c>
      <c r="U15">
        <v>209.21</v>
      </c>
      <c r="V15">
        <v>2.88</v>
      </c>
      <c r="W15">
        <v>11.037052069425901</v>
      </c>
      <c r="X15">
        <v>24.122947214076245</v>
      </c>
      <c r="Y15">
        <v>0</v>
      </c>
      <c r="Z15">
        <v>0</v>
      </c>
      <c r="AA15">
        <v>0</v>
      </c>
      <c r="AB15">
        <v>0.4572243060765192</v>
      </c>
      <c r="AC15">
        <v>0</v>
      </c>
      <c r="AD15">
        <v>0</v>
      </c>
      <c r="AE15">
        <v>0.93970476911430734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13.031688731284477</v>
      </c>
      <c r="AL15">
        <v>0.34030464716006892</v>
      </c>
      <c r="AM15">
        <v>0</v>
      </c>
      <c r="AN15">
        <v>0</v>
      </c>
      <c r="AO15">
        <v>0</v>
      </c>
      <c r="AP15">
        <v>0.84074000000000026</v>
      </c>
      <c r="AQ15">
        <v>0</v>
      </c>
      <c r="AR15">
        <v>0.35049999999999998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442.89274472685372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24.72</v>
      </c>
      <c r="M16">
        <v>0</v>
      </c>
      <c r="N16">
        <v>28.967460331375474</v>
      </c>
      <c r="O16">
        <v>48.65</v>
      </c>
      <c r="P16">
        <v>66.489999999999995</v>
      </c>
      <c r="Q16">
        <v>3</v>
      </c>
      <c r="R16">
        <v>2.88</v>
      </c>
      <c r="S16">
        <v>3.8599999999999994</v>
      </c>
      <c r="T16">
        <v>0</v>
      </c>
      <c r="U16">
        <v>209.21</v>
      </c>
      <c r="V16">
        <v>2.88</v>
      </c>
      <c r="W16">
        <v>11.037052069425901</v>
      </c>
      <c r="X16">
        <v>24.122947214076245</v>
      </c>
      <c r="Y16">
        <v>0</v>
      </c>
      <c r="Z16">
        <v>0</v>
      </c>
      <c r="AA16">
        <v>0</v>
      </c>
      <c r="AB16">
        <v>0.4572243060765192</v>
      </c>
      <c r="AC16">
        <v>0</v>
      </c>
      <c r="AD16">
        <v>0</v>
      </c>
      <c r="AE16">
        <v>0.93970476911430734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13.031688731284477</v>
      </c>
      <c r="AL16">
        <v>0.34030464716006892</v>
      </c>
      <c r="AM16">
        <v>0</v>
      </c>
      <c r="AN16">
        <v>0</v>
      </c>
      <c r="AO16">
        <v>0</v>
      </c>
      <c r="AP16">
        <v>0.84074000000000026</v>
      </c>
      <c r="AQ16">
        <v>0</v>
      </c>
      <c r="AR16">
        <v>0.35049999999999998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442.89274472685372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24.72</v>
      </c>
      <c r="M17">
        <v>0</v>
      </c>
      <c r="N17">
        <v>28.967460331375474</v>
      </c>
      <c r="O17">
        <v>48.65</v>
      </c>
      <c r="P17">
        <v>63.54</v>
      </c>
      <c r="Q17">
        <v>3</v>
      </c>
      <c r="R17">
        <v>2.88</v>
      </c>
      <c r="S17">
        <v>3.8599999999999994</v>
      </c>
      <c r="T17">
        <v>0</v>
      </c>
      <c r="U17">
        <v>209.21</v>
      </c>
      <c r="V17">
        <v>2.88</v>
      </c>
      <c r="W17">
        <v>11.037052069425901</v>
      </c>
      <c r="X17">
        <v>24.122947214076245</v>
      </c>
      <c r="Y17">
        <v>0</v>
      </c>
      <c r="Z17">
        <v>0</v>
      </c>
      <c r="AA17">
        <v>0</v>
      </c>
      <c r="AB17">
        <v>0.4572243060765192</v>
      </c>
      <c r="AC17">
        <v>0</v>
      </c>
      <c r="AD17">
        <v>0</v>
      </c>
      <c r="AE17">
        <v>0.93970476911430734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13.031688731284477</v>
      </c>
      <c r="AL17">
        <v>0.34030464716006892</v>
      </c>
      <c r="AM17">
        <v>0</v>
      </c>
      <c r="AN17">
        <v>0</v>
      </c>
      <c r="AO17">
        <v>0</v>
      </c>
      <c r="AP17">
        <v>0.84074000000000026</v>
      </c>
      <c r="AQ17">
        <v>0</v>
      </c>
      <c r="AR17">
        <v>0.35049999999999998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439.94274472685379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24.72</v>
      </c>
      <c r="M18">
        <v>0</v>
      </c>
      <c r="N18">
        <v>28.967460331375474</v>
      </c>
      <c r="O18">
        <v>48.65</v>
      </c>
      <c r="P18">
        <v>63.54</v>
      </c>
      <c r="Q18">
        <v>3</v>
      </c>
      <c r="R18">
        <v>2.88</v>
      </c>
      <c r="S18">
        <v>3.8599999999999994</v>
      </c>
      <c r="T18">
        <v>0</v>
      </c>
      <c r="U18">
        <v>209.21</v>
      </c>
      <c r="V18">
        <v>2.88</v>
      </c>
      <c r="W18">
        <v>11.037052069425901</v>
      </c>
      <c r="X18">
        <v>24.122947214076245</v>
      </c>
      <c r="Y18">
        <v>0</v>
      </c>
      <c r="Z18">
        <v>0</v>
      </c>
      <c r="AA18">
        <v>0</v>
      </c>
      <c r="AB18">
        <v>0.4572243060765192</v>
      </c>
      <c r="AC18">
        <v>0</v>
      </c>
      <c r="AD18">
        <v>0</v>
      </c>
      <c r="AE18">
        <v>0.93970476911430734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13.031688731284477</v>
      </c>
      <c r="AL18">
        <v>0.34030464716006892</v>
      </c>
      <c r="AM18">
        <v>0</v>
      </c>
      <c r="AN18">
        <v>0</v>
      </c>
      <c r="AO18">
        <v>0</v>
      </c>
      <c r="AP18">
        <v>0.84074000000000026</v>
      </c>
      <c r="AQ18">
        <v>0</v>
      </c>
      <c r="AR18">
        <v>0.35049999999999998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439.94274472685379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24.72</v>
      </c>
      <c r="M19">
        <v>0</v>
      </c>
      <c r="N19">
        <v>28.967460331375474</v>
      </c>
      <c r="O19">
        <v>48.65</v>
      </c>
      <c r="P19">
        <v>63.54</v>
      </c>
      <c r="Q19">
        <v>3</v>
      </c>
      <c r="R19">
        <v>2.88</v>
      </c>
      <c r="S19">
        <v>3.8599999999999994</v>
      </c>
      <c r="T19">
        <v>0</v>
      </c>
      <c r="U19">
        <v>209.21</v>
      </c>
      <c r="V19">
        <v>2.88</v>
      </c>
      <c r="W19">
        <v>11.037052069425901</v>
      </c>
      <c r="X19">
        <v>24.122947214076245</v>
      </c>
      <c r="Y19">
        <v>0</v>
      </c>
      <c r="Z19">
        <v>0</v>
      </c>
      <c r="AA19">
        <v>0</v>
      </c>
      <c r="AB19">
        <v>0.4572243060765192</v>
      </c>
      <c r="AC19">
        <v>0</v>
      </c>
      <c r="AD19">
        <v>0</v>
      </c>
      <c r="AE19">
        <v>0.93970476911430734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13.031688731284477</v>
      </c>
      <c r="AL19">
        <v>0.34030464716006892</v>
      </c>
      <c r="AM19">
        <v>0</v>
      </c>
      <c r="AN19">
        <v>0</v>
      </c>
      <c r="AO19">
        <v>0</v>
      </c>
      <c r="AP19">
        <v>0.84074000000000026</v>
      </c>
      <c r="AQ19">
        <v>0</v>
      </c>
      <c r="AR19">
        <v>0.35049999999999998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439.94274472685379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24.72</v>
      </c>
      <c r="M20">
        <v>0</v>
      </c>
      <c r="N20">
        <v>28.967460331375474</v>
      </c>
      <c r="O20">
        <v>48.65</v>
      </c>
      <c r="P20">
        <v>63.54</v>
      </c>
      <c r="Q20">
        <v>3</v>
      </c>
      <c r="R20">
        <v>2.88</v>
      </c>
      <c r="S20">
        <v>3.8599999999999994</v>
      </c>
      <c r="T20">
        <v>0</v>
      </c>
      <c r="U20">
        <v>209.21</v>
      </c>
      <c r="V20">
        <v>2.88</v>
      </c>
      <c r="W20">
        <v>11.04</v>
      </c>
      <c r="X20">
        <v>24.112539498630714</v>
      </c>
      <c r="Y20">
        <v>0</v>
      </c>
      <c r="Z20">
        <v>0</v>
      </c>
      <c r="AA20">
        <v>0</v>
      </c>
      <c r="AB20">
        <v>0.4572243060765192</v>
      </c>
      <c r="AC20">
        <v>0</v>
      </c>
      <c r="AD20">
        <v>0</v>
      </c>
      <c r="AE20">
        <v>0.93970476911430734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13.031688731284477</v>
      </c>
      <c r="AL20">
        <v>0.34030464716006892</v>
      </c>
      <c r="AM20">
        <v>0</v>
      </c>
      <c r="AN20">
        <v>0</v>
      </c>
      <c r="AO20">
        <v>0</v>
      </c>
      <c r="AP20">
        <v>0.84074000000000026</v>
      </c>
      <c r="AQ20">
        <v>0</v>
      </c>
      <c r="AR20">
        <v>0.35049999999999998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439.93528494198239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24.72</v>
      </c>
      <c r="M21">
        <v>0</v>
      </c>
      <c r="N21">
        <v>28.967460331375474</v>
      </c>
      <c r="O21">
        <v>48.65</v>
      </c>
      <c r="P21">
        <v>63.54</v>
      </c>
      <c r="Q21">
        <v>3</v>
      </c>
      <c r="R21">
        <v>2.88</v>
      </c>
      <c r="S21">
        <v>3.8599999999999994</v>
      </c>
      <c r="T21">
        <v>0</v>
      </c>
      <c r="U21">
        <v>209.21</v>
      </c>
      <c r="V21">
        <v>2.88</v>
      </c>
      <c r="W21">
        <v>11.04</v>
      </c>
      <c r="X21">
        <v>24.112539498630714</v>
      </c>
      <c r="Y21">
        <v>0</v>
      </c>
      <c r="Z21">
        <v>0</v>
      </c>
      <c r="AA21">
        <v>0</v>
      </c>
      <c r="AB21">
        <v>0.4572243060765192</v>
      </c>
      <c r="AC21">
        <v>0</v>
      </c>
      <c r="AD21">
        <v>0</v>
      </c>
      <c r="AE21">
        <v>0.93970476911430734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13.031688731284477</v>
      </c>
      <c r="AL21">
        <v>0.34030464716006892</v>
      </c>
      <c r="AM21">
        <v>0</v>
      </c>
      <c r="AN21">
        <v>0</v>
      </c>
      <c r="AO21">
        <v>0</v>
      </c>
      <c r="AP21">
        <v>0.84074000000000026</v>
      </c>
      <c r="AQ21">
        <v>0</v>
      </c>
      <c r="AR21">
        <v>0.35049999999999998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439.93528494198239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24.72</v>
      </c>
      <c r="M22">
        <v>0</v>
      </c>
      <c r="N22">
        <v>28.967460331375474</v>
      </c>
      <c r="O22">
        <v>48.65</v>
      </c>
      <c r="P22">
        <v>63.54</v>
      </c>
      <c r="Q22">
        <v>3</v>
      </c>
      <c r="R22">
        <v>2.88</v>
      </c>
      <c r="S22">
        <v>3.8599999999999994</v>
      </c>
      <c r="T22">
        <v>0</v>
      </c>
      <c r="U22">
        <v>209.21</v>
      </c>
      <c r="V22">
        <v>2.88</v>
      </c>
      <c r="W22">
        <v>11.04</v>
      </c>
      <c r="X22">
        <v>24.112539498630714</v>
      </c>
      <c r="Y22">
        <v>0</v>
      </c>
      <c r="Z22">
        <v>0</v>
      </c>
      <c r="AA22">
        <v>0</v>
      </c>
      <c r="AB22">
        <v>0.4572243060765192</v>
      </c>
      <c r="AC22">
        <v>0</v>
      </c>
      <c r="AD22">
        <v>0</v>
      </c>
      <c r="AE22">
        <v>0.93970476911430734</v>
      </c>
      <c r="AF22">
        <v>0</v>
      </c>
      <c r="AG22">
        <v>0</v>
      </c>
      <c r="AH22">
        <v>5.1968832101372753</v>
      </c>
      <c r="AI22">
        <v>0</v>
      </c>
      <c r="AJ22">
        <v>0</v>
      </c>
      <c r="AK22">
        <v>13.031688731284477</v>
      </c>
      <c r="AL22">
        <v>0.34030464716006892</v>
      </c>
      <c r="AM22">
        <v>0</v>
      </c>
      <c r="AN22">
        <v>0</v>
      </c>
      <c r="AO22">
        <v>0</v>
      </c>
      <c r="AP22">
        <v>0.84074000000000026</v>
      </c>
      <c r="AQ22">
        <v>0</v>
      </c>
      <c r="AR22">
        <v>0.48511231884057965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445.26678047096027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24.4</v>
      </c>
      <c r="M23">
        <v>0</v>
      </c>
      <c r="N23">
        <v>28.967460331375474</v>
      </c>
      <c r="O23">
        <v>48.65</v>
      </c>
      <c r="P23">
        <v>63.54</v>
      </c>
      <c r="Q23">
        <v>2.8819367854741089</v>
      </c>
      <c r="R23">
        <v>2.88</v>
      </c>
      <c r="S23">
        <v>3.56</v>
      </c>
      <c r="T23">
        <v>0</v>
      </c>
      <c r="U23">
        <v>209.21</v>
      </c>
      <c r="V23">
        <v>2.88</v>
      </c>
      <c r="W23">
        <v>11.04</v>
      </c>
      <c r="X23">
        <v>24.112539498630714</v>
      </c>
      <c r="Y23">
        <v>0</v>
      </c>
      <c r="Z23">
        <v>0</v>
      </c>
      <c r="AA23">
        <v>0</v>
      </c>
      <c r="AB23">
        <v>0.4572243060765192</v>
      </c>
      <c r="AC23">
        <v>0</v>
      </c>
      <c r="AD23">
        <v>0</v>
      </c>
      <c r="AE23">
        <v>3.443890991672975</v>
      </c>
      <c r="AF23">
        <v>0</v>
      </c>
      <c r="AG23">
        <v>0</v>
      </c>
      <c r="AH23">
        <v>10.975431256599789</v>
      </c>
      <c r="AI23">
        <v>0</v>
      </c>
      <c r="AJ23">
        <v>0</v>
      </c>
      <c r="AK23">
        <v>13.031688731284477</v>
      </c>
      <c r="AL23">
        <v>0.34030464716006892</v>
      </c>
      <c r="AM23">
        <v>0</v>
      </c>
      <c r="AN23">
        <v>0</v>
      </c>
      <c r="AO23">
        <v>0</v>
      </c>
      <c r="AP23">
        <v>0.84074000000000026</v>
      </c>
      <c r="AQ23">
        <v>0</v>
      </c>
      <c r="AR23">
        <v>8.8869528985507245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461.21329210516558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24.4</v>
      </c>
      <c r="M24">
        <v>0</v>
      </c>
      <c r="N24">
        <v>28.967460331375474</v>
      </c>
      <c r="O24">
        <v>48.65</v>
      </c>
      <c r="P24">
        <v>63.54</v>
      </c>
      <c r="Q24">
        <v>2.8819367854741089</v>
      </c>
      <c r="R24">
        <v>2.88</v>
      </c>
      <c r="S24">
        <v>3.8419958419958413</v>
      </c>
      <c r="T24">
        <v>0</v>
      </c>
      <c r="U24">
        <v>209.21</v>
      </c>
      <c r="V24">
        <v>2.88</v>
      </c>
      <c r="W24">
        <v>11.04</v>
      </c>
      <c r="X24">
        <v>24.112539498630714</v>
      </c>
      <c r="Y24">
        <v>0</v>
      </c>
      <c r="Z24">
        <v>0</v>
      </c>
      <c r="AA24">
        <v>0</v>
      </c>
      <c r="AB24">
        <v>0.4572243060765192</v>
      </c>
      <c r="AC24">
        <v>0</v>
      </c>
      <c r="AD24">
        <v>0</v>
      </c>
      <c r="AE24">
        <v>3.443890991672975</v>
      </c>
      <c r="AF24">
        <v>0</v>
      </c>
      <c r="AG24">
        <v>0</v>
      </c>
      <c r="AH24">
        <v>16.632058289334744</v>
      </c>
      <c r="AI24">
        <v>0</v>
      </c>
      <c r="AJ24">
        <v>0</v>
      </c>
      <c r="AK24">
        <v>13.031688731284477</v>
      </c>
      <c r="AL24">
        <v>0.34030464716006892</v>
      </c>
      <c r="AM24">
        <v>0</v>
      </c>
      <c r="AN24">
        <v>0</v>
      </c>
      <c r="AO24">
        <v>0</v>
      </c>
      <c r="AP24">
        <v>0.84074000000000026</v>
      </c>
      <c r="AQ24">
        <v>0</v>
      </c>
      <c r="AR24">
        <v>8.8869528985507245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467.15191497989633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24.4</v>
      </c>
      <c r="M25">
        <v>0</v>
      </c>
      <c r="N25">
        <v>28.967460331375474</v>
      </c>
      <c r="O25">
        <v>48.65</v>
      </c>
      <c r="P25">
        <v>63.54</v>
      </c>
      <c r="Q25">
        <v>2.8819367854741089</v>
      </c>
      <c r="R25">
        <v>2.88</v>
      </c>
      <c r="S25">
        <v>3.8419958419958413</v>
      </c>
      <c r="T25">
        <v>0</v>
      </c>
      <c r="U25">
        <v>209.21</v>
      </c>
      <c r="V25">
        <v>2.88</v>
      </c>
      <c r="W25">
        <v>11.04</v>
      </c>
      <c r="X25">
        <v>24.112539498630714</v>
      </c>
      <c r="Y25">
        <v>0</v>
      </c>
      <c r="Z25">
        <v>0.26923999999999998</v>
      </c>
      <c r="AA25">
        <v>0</v>
      </c>
      <c r="AB25">
        <v>0.4572243060765192</v>
      </c>
      <c r="AC25">
        <v>0</v>
      </c>
      <c r="AD25">
        <v>2.227354277062831</v>
      </c>
      <c r="AE25">
        <v>3.443890991672975</v>
      </c>
      <c r="AF25">
        <v>0</v>
      </c>
      <c r="AG25">
        <v>0</v>
      </c>
      <c r="AH25">
        <v>22.824629778247093</v>
      </c>
      <c r="AI25">
        <v>0</v>
      </c>
      <c r="AJ25">
        <v>0</v>
      </c>
      <c r="AK25">
        <v>13.031688731284477</v>
      </c>
      <c r="AL25">
        <v>0.34030464716006892</v>
      </c>
      <c r="AM25">
        <v>0</v>
      </c>
      <c r="AN25">
        <v>0</v>
      </c>
      <c r="AO25">
        <v>0</v>
      </c>
      <c r="AP25">
        <v>2.4993600000000007</v>
      </c>
      <c r="AQ25">
        <v>0</v>
      </c>
      <c r="AR25">
        <v>0.80767391304347824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469.42042176036432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24.4</v>
      </c>
      <c r="M26">
        <v>0</v>
      </c>
      <c r="N26">
        <v>28.967460331375474</v>
      </c>
      <c r="O26">
        <v>48.65</v>
      </c>
      <c r="P26">
        <v>63.54</v>
      </c>
      <c r="Q26">
        <v>2.8819367854741089</v>
      </c>
      <c r="R26">
        <v>2.88</v>
      </c>
      <c r="S26">
        <v>3.8419958419958413</v>
      </c>
      <c r="T26">
        <v>0</v>
      </c>
      <c r="U26">
        <v>209.21</v>
      </c>
      <c r="V26">
        <v>2.88</v>
      </c>
      <c r="W26">
        <v>11.04</v>
      </c>
      <c r="X26">
        <v>24.112539498630714</v>
      </c>
      <c r="Y26">
        <v>0</v>
      </c>
      <c r="Z26">
        <v>1.5900399999999999</v>
      </c>
      <c r="AA26">
        <v>0</v>
      </c>
      <c r="AB26">
        <v>0.4572243060765192</v>
      </c>
      <c r="AC26">
        <v>2.3618815768807915</v>
      </c>
      <c r="AD26">
        <v>4.4572482967448908</v>
      </c>
      <c r="AE26">
        <v>3.443890991672975</v>
      </c>
      <c r="AF26">
        <v>0</v>
      </c>
      <c r="AG26">
        <v>0</v>
      </c>
      <c r="AH26">
        <v>28.529517212249207</v>
      </c>
      <c r="AI26">
        <v>0</v>
      </c>
      <c r="AJ26">
        <v>0</v>
      </c>
      <c r="AK26">
        <v>13.031688731284477</v>
      </c>
      <c r="AL26">
        <v>0.34030464716006892</v>
      </c>
      <c r="AM26">
        <v>0</v>
      </c>
      <c r="AN26">
        <v>0</v>
      </c>
      <c r="AO26">
        <v>0</v>
      </c>
      <c r="AP26">
        <v>0.84074000000000026</v>
      </c>
      <c r="AQ26">
        <v>0</v>
      </c>
      <c r="AR26">
        <v>0.35049999999999998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478.92209087788581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43.22</v>
      </c>
      <c r="M27">
        <v>0</v>
      </c>
      <c r="N27">
        <v>28.967460331375474</v>
      </c>
      <c r="O27">
        <v>48.65</v>
      </c>
      <c r="P27">
        <v>63.54</v>
      </c>
      <c r="Q27">
        <v>5.0129470588235296</v>
      </c>
      <c r="R27">
        <v>5.17</v>
      </c>
      <c r="S27">
        <v>6.4329454878607413</v>
      </c>
      <c r="T27">
        <v>0</v>
      </c>
      <c r="U27">
        <v>209.21</v>
      </c>
      <c r="V27">
        <v>4.34</v>
      </c>
      <c r="W27">
        <v>11.04</v>
      </c>
      <c r="X27">
        <v>24.112539498630714</v>
      </c>
      <c r="Y27">
        <v>0</v>
      </c>
      <c r="Z27">
        <v>1.5900399999999999</v>
      </c>
      <c r="AA27">
        <v>0</v>
      </c>
      <c r="AB27">
        <v>0.97541185296324084</v>
      </c>
      <c r="AC27">
        <v>4.7212234961520325</v>
      </c>
      <c r="AD27">
        <v>6.6820628311884933</v>
      </c>
      <c r="AE27">
        <v>8.0382853898561688</v>
      </c>
      <c r="AF27">
        <v>0</v>
      </c>
      <c r="AG27">
        <v>0</v>
      </c>
      <c r="AH27">
        <v>28.529517212249207</v>
      </c>
      <c r="AI27">
        <v>0.93205891594658308</v>
      </c>
      <c r="AJ27">
        <v>0</v>
      </c>
      <c r="AK27">
        <v>13.031688731284477</v>
      </c>
      <c r="AL27">
        <v>3.403046471600689</v>
      </c>
      <c r="AM27">
        <v>0</v>
      </c>
      <c r="AN27">
        <v>0</v>
      </c>
      <c r="AO27">
        <v>0</v>
      </c>
      <c r="AP27">
        <v>0.84074000000000026</v>
      </c>
      <c r="AQ27">
        <v>0</v>
      </c>
      <c r="AR27">
        <v>0.35049999999999998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519.90558993627212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43.22</v>
      </c>
      <c r="M28">
        <v>0</v>
      </c>
      <c r="N28">
        <v>28.967460331375474</v>
      </c>
      <c r="O28">
        <v>48.65</v>
      </c>
      <c r="P28">
        <v>63.54</v>
      </c>
      <c r="Q28">
        <v>5.0129470588235296</v>
      </c>
      <c r="R28">
        <v>5.17</v>
      </c>
      <c r="S28">
        <v>6.4329454878607413</v>
      </c>
      <c r="T28">
        <v>0</v>
      </c>
      <c r="U28">
        <v>209.21</v>
      </c>
      <c r="V28">
        <v>5.07</v>
      </c>
      <c r="W28">
        <v>11.04</v>
      </c>
      <c r="X28">
        <v>24.112539498630714</v>
      </c>
      <c r="Y28">
        <v>0</v>
      </c>
      <c r="Z28">
        <v>3.1800799999999998</v>
      </c>
      <c r="AA28">
        <v>0</v>
      </c>
      <c r="AB28">
        <v>6.4265416354088529</v>
      </c>
      <c r="AC28">
        <v>7.0881843882519231</v>
      </c>
      <c r="AD28">
        <v>8.9144965934897815</v>
      </c>
      <c r="AE28">
        <v>12.056158213474639</v>
      </c>
      <c r="AF28">
        <v>0</v>
      </c>
      <c r="AG28">
        <v>0</v>
      </c>
      <c r="AH28">
        <v>28.529517212249207</v>
      </c>
      <c r="AI28">
        <v>4.0355357423409277</v>
      </c>
      <c r="AJ28">
        <v>0</v>
      </c>
      <c r="AK28">
        <v>13.031688731284477</v>
      </c>
      <c r="AL28">
        <v>13.602027538726336</v>
      </c>
      <c r="AM28">
        <v>1.2853083270817707</v>
      </c>
      <c r="AN28">
        <v>0</v>
      </c>
      <c r="AO28">
        <v>0</v>
      </c>
      <c r="AP28">
        <v>0.84074000000000026</v>
      </c>
      <c r="AQ28">
        <v>0</v>
      </c>
      <c r="AR28">
        <v>0.35049999999999998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550.88179341733917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19.209403193736797</v>
      </c>
      <c r="L29">
        <v>43.22</v>
      </c>
      <c r="M29">
        <v>0</v>
      </c>
      <c r="N29">
        <v>28.967460331375474</v>
      </c>
      <c r="O29">
        <v>48.65</v>
      </c>
      <c r="P29">
        <v>63.54</v>
      </c>
      <c r="Q29">
        <v>5.0129470588235296</v>
      </c>
      <c r="R29">
        <v>5.1325383473527948</v>
      </c>
      <c r="S29">
        <v>5.542537792029318</v>
      </c>
      <c r="T29">
        <v>0</v>
      </c>
      <c r="U29">
        <v>219.87790330697339</v>
      </c>
      <c r="V29">
        <v>5.07</v>
      </c>
      <c r="W29">
        <v>11.04</v>
      </c>
      <c r="X29">
        <v>24.112539498630714</v>
      </c>
      <c r="Y29">
        <v>0</v>
      </c>
      <c r="Z29">
        <v>3.1800799999999998</v>
      </c>
      <c r="AA29">
        <v>2.8903492733239577</v>
      </c>
      <c r="AB29">
        <v>6.4265416354088529</v>
      </c>
      <c r="AC29">
        <v>7.0881843882519231</v>
      </c>
      <c r="AD29">
        <v>8.9144965934897815</v>
      </c>
      <c r="AE29">
        <v>12.056158213474639</v>
      </c>
      <c r="AF29">
        <v>0</v>
      </c>
      <c r="AG29">
        <v>0</v>
      </c>
      <c r="AH29">
        <v>34.234404646251321</v>
      </c>
      <c r="AI29">
        <v>4.0355357423409277</v>
      </c>
      <c r="AJ29">
        <v>0</v>
      </c>
      <c r="AK29">
        <v>13.031688731284477</v>
      </c>
      <c r="AL29">
        <v>13.602027538726336</v>
      </c>
      <c r="AM29">
        <v>2.5706166541635413</v>
      </c>
      <c r="AN29">
        <v>0</v>
      </c>
      <c r="AO29">
        <v>0</v>
      </c>
      <c r="AP29">
        <v>0.84074000000000026</v>
      </c>
      <c r="AQ29">
        <v>0</v>
      </c>
      <c r="AR29">
        <v>0.35049999999999998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589.71177560397848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43.21884654390179</v>
      </c>
      <c r="L30">
        <v>43.22</v>
      </c>
      <c r="M30">
        <v>0</v>
      </c>
      <c r="N30">
        <v>28.967460331375474</v>
      </c>
      <c r="O30">
        <v>48.65</v>
      </c>
      <c r="P30">
        <v>63.54</v>
      </c>
      <c r="Q30">
        <v>4.8099999999999996</v>
      </c>
      <c r="R30">
        <v>5.17</v>
      </c>
      <c r="S30">
        <v>6.2274602527517322</v>
      </c>
      <c r="T30">
        <v>0</v>
      </c>
      <c r="U30">
        <v>231.22</v>
      </c>
      <c r="V30">
        <v>5.07</v>
      </c>
      <c r="W30">
        <v>11.04</v>
      </c>
      <c r="X30">
        <v>24.112539498630714</v>
      </c>
      <c r="Y30">
        <v>0</v>
      </c>
      <c r="Z30">
        <v>3.1800799999999998</v>
      </c>
      <c r="AA30">
        <v>6.8423558368495092</v>
      </c>
      <c r="AB30">
        <v>6.4265416354088529</v>
      </c>
      <c r="AC30">
        <v>7.0881843882519231</v>
      </c>
      <c r="AD30">
        <v>8.9144965934897815</v>
      </c>
      <c r="AE30">
        <v>12.056158213474639</v>
      </c>
      <c r="AF30">
        <v>0</v>
      </c>
      <c r="AG30">
        <v>0</v>
      </c>
      <c r="AH30">
        <v>34.234404646251321</v>
      </c>
      <c r="AI30">
        <v>4.0355357423409277</v>
      </c>
      <c r="AJ30">
        <v>0</v>
      </c>
      <c r="AK30">
        <v>13.031688731284477</v>
      </c>
      <c r="AL30">
        <v>13.602027538726336</v>
      </c>
      <c r="AM30">
        <v>2.5706166541635413</v>
      </c>
      <c r="AN30">
        <v>0</v>
      </c>
      <c r="AO30">
        <v>0</v>
      </c>
      <c r="AP30">
        <v>0.84074000000000026</v>
      </c>
      <c r="AQ30">
        <v>0</v>
      </c>
      <c r="AR30">
        <v>0.35049999999999998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629.53475926524163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81.63</v>
      </c>
      <c r="L31">
        <v>43.22</v>
      </c>
      <c r="M31">
        <v>0</v>
      </c>
      <c r="N31">
        <v>28.967460331375474</v>
      </c>
      <c r="O31">
        <v>48.65</v>
      </c>
      <c r="P31">
        <v>63.54</v>
      </c>
      <c r="Q31">
        <v>5.0125379939209731</v>
      </c>
      <c r="R31">
        <v>5.17</v>
      </c>
      <c r="S31">
        <v>6.4299999999999988</v>
      </c>
      <c r="T31">
        <v>0</v>
      </c>
      <c r="U31">
        <v>238.37</v>
      </c>
      <c r="V31">
        <v>5.07</v>
      </c>
      <c r="W31">
        <v>11.04</v>
      </c>
      <c r="X31">
        <v>24.112539498630714</v>
      </c>
      <c r="Y31">
        <v>0</v>
      </c>
      <c r="Z31">
        <v>3.1800799999999998</v>
      </c>
      <c r="AA31">
        <v>6.8423558368495092</v>
      </c>
      <c r="AB31">
        <v>6.4265416354088529</v>
      </c>
      <c r="AC31">
        <v>7.0881843882519231</v>
      </c>
      <c r="AD31">
        <v>8.9144965934897815</v>
      </c>
      <c r="AE31">
        <v>12.056158213474639</v>
      </c>
      <c r="AF31">
        <v>0</v>
      </c>
      <c r="AG31">
        <v>0</v>
      </c>
      <c r="AH31">
        <v>34.234404646251321</v>
      </c>
      <c r="AI31">
        <v>4.0355357423409277</v>
      </c>
      <c r="AJ31">
        <v>0</v>
      </c>
      <c r="AK31">
        <v>13.031688731284477</v>
      </c>
      <c r="AL31">
        <v>13.602027538726336</v>
      </c>
      <c r="AM31">
        <v>2.5706166541635413</v>
      </c>
      <c r="AN31">
        <v>0</v>
      </c>
      <c r="AO31">
        <v>0</v>
      </c>
      <c r="AP31">
        <v>0.84074000000000026</v>
      </c>
      <c r="AQ31">
        <v>0</v>
      </c>
      <c r="AR31">
        <v>0.35049999999999998</v>
      </c>
      <c r="AS31">
        <v>1.1151226583407672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675.50099046250909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100.84</v>
      </c>
      <c r="L32">
        <v>43.22</v>
      </c>
      <c r="M32">
        <v>0</v>
      </c>
      <c r="N32">
        <v>28.967460331375474</v>
      </c>
      <c r="O32">
        <v>48.65</v>
      </c>
      <c r="P32">
        <v>63.54</v>
      </c>
      <c r="Q32">
        <v>5.0125379939209731</v>
      </c>
      <c r="R32">
        <v>5.17</v>
      </c>
      <c r="S32">
        <v>6.4299999999999988</v>
      </c>
      <c r="T32">
        <v>0</v>
      </c>
      <c r="U32">
        <v>244.78</v>
      </c>
      <c r="V32">
        <v>5.07</v>
      </c>
      <c r="W32">
        <v>11.04</v>
      </c>
      <c r="X32">
        <v>24.112539498630714</v>
      </c>
      <c r="Y32">
        <v>0</v>
      </c>
      <c r="Z32">
        <v>1.5900399999999999</v>
      </c>
      <c r="AA32">
        <v>6.8423558368495092</v>
      </c>
      <c r="AB32">
        <v>6.4265416354088529</v>
      </c>
      <c r="AC32">
        <v>7.0881843882519231</v>
      </c>
      <c r="AD32">
        <v>8.9144965934897815</v>
      </c>
      <c r="AE32">
        <v>12.056158213474639</v>
      </c>
      <c r="AF32">
        <v>0</v>
      </c>
      <c r="AG32">
        <v>0</v>
      </c>
      <c r="AH32">
        <v>34.234404646251321</v>
      </c>
      <c r="AI32">
        <v>4.0355357423409277</v>
      </c>
      <c r="AJ32">
        <v>0</v>
      </c>
      <c r="AK32">
        <v>13.031688731284477</v>
      </c>
      <c r="AL32">
        <v>3.1160731497418248</v>
      </c>
      <c r="AM32">
        <v>1.2853083270817707</v>
      </c>
      <c r="AN32">
        <v>0</v>
      </c>
      <c r="AO32">
        <v>0</v>
      </c>
      <c r="AP32">
        <v>0.84074000000000026</v>
      </c>
      <c r="AQ32">
        <v>0</v>
      </c>
      <c r="AR32">
        <v>0.80767391304347824</v>
      </c>
      <c r="AS32">
        <v>1.1151226583407672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688.21686165948631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157.66</v>
      </c>
      <c r="L33">
        <v>42.77</v>
      </c>
      <c r="M33">
        <v>0</v>
      </c>
      <c r="N33">
        <v>28.967460331375474</v>
      </c>
      <c r="O33">
        <v>48.65</v>
      </c>
      <c r="P33">
        <v>63.54</v>
      </c>
      <c r="Q33">
        <v>5.0125379939209731</v>
      </c>
      <c r="R33">
        <v>5.17</v>
      </c>
      <c r="S33">
        <v>6.4299999999999988</v>
      </c>
      <c r="T33">
        <v>0</v>
      </c>
      <c r="U33">
        <v>253.30999999999995</v>
      </c>
      <c r="V33">
        <v>5.07</v>
      </c>
      <c r="W33">
        <v>11.04</v>
      </c>
      <c r="X33">
        <v>24.112539498630714</v>
      </c>
      <c r="Y33">
        <v>0</v>
      </c>
      <c r="Z33">
        <v>1.5900399999999999</v>
      </c>
      <c r="AA33">
        <v>6.8423558368495092</v>
      </c>
      <c r="AB33">
        <v>6.4265416354088529</v>
      </c>
      <c r="AC33">
        <v>4.7263028113711307</v>
      </c>
      <c r="AD33">
        <v>6.6820628311884933</v>
      </c>
      <c r="AE33">
        <v>8.0382853898561688</v>
      </c>
      <c r="AF33">
        <v>0</v>
      </c>
      <c r="AG33">
        <v>0</v>
      </c>
      <c r="AH33">
        <v>34.234404646251321</v>
      </c>
      <c r="AI33">
        <v>4.0355357423409277</v>
      </c>
      <c r="AJ33">
        <v>0</v>
      </c>
      <c r="AK33">
        <v>13.031688731284477</v>
      </c>
      <c r="AL33">
        <v>0.34030464716006892</v>
      </c>
      <c r="AM33">
        <v>0</v>
      </c>
      <c r="AN33">
        <v>0</v>
      </c>
      <c r="AO33">
        <v>0</v>
      </c>
      <c r="AP33">
        <v>0.84074000000000026</v>
      </c>
      <c r="AQ33">
        <v>0</v>
      </c>
      <c r="AR33">
        <v>8.8869528985507245</v>
      </c>
      <c r="AS33">
        <v>1.1151226583407672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748.52287565252959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157.65758205018093</v>
      </c>
      <c r="L34">
        <v>43.22</v>
      </c>
      <c r="M34">
        <v>0</v>
      </c>
      <c r="N34">
        <v>28.967460331375474</v>
      </c>
      <c r="O34">
        <v>48.65</v>
      </c>
      <c r="P34">
        <v>63.54</v>
      </c>
      <c r="Q34">
        <v>5.0125379939209731</v>
      </c>
      <c r="R34">
        <v>5.17</v>
      </c>
      <c r="S34">
        <v>6.4299999999999988</v>
      </c>
      <c r="T34">
        <v>0</v>
      </c>
      <c r="U34">
        <v>259.72790335341728</v>
      </c>
      <c r="V34">
        <v>5.07</v>
      </c>
      <c r="W34">
        <v>11.04</v>
      </c>
      <c r="X34">
        <v>24.112539498630714</v>
      </c>
      <c r="Y34">
        <v>0</v>
      </c>
      <c r="Z34">
        <v>1.5900399999999999</v>
      </c>
      <c r="AA34">
        <v>6.8423558368495092</v>
      </c>
      <c r="AB34">
        <v>3.2132708177044265</v>
      </c>
      <c r="AC34">
        <v>2.3644212344903406</v>
      </c>
      <c r="AD34">
        <v>4.4572482967448908</v>
      </c>
      <c r="AE34">
        <v>3.443890991672975</v>
      </c>
      <c r="AF34">
        <v>0</v>
      </c>
      <c r="AG34">
        <v>0</v>
      </c>
      <c r="AH34">
        <v>28.529517212249207</v>
      </c>
      <c r="AI34">
        <v>0.86856716417910462</v>
      </c>
      <c r="AJ34">
        <v>0</v>
      </c>
      <c r="AK34">
        <v>13.031688731284477</v>
      </c>
      <c r="AL34">
        <v>0.34030464716006892</v>
      </c>
      <c r="AM34">
        <v>0</v>
      </c>
      <c r="AN34">
        <v>0</v>
      </c>
      <c r="AO34">
        <v>0</v>
      </c>
      <c r="AP34">
        <v>0.84074000000000026</v>
      </c>
      <c r="AQ34">
        <v>0</v>
      </c>
      <c r="AR34">
        <v>8.8869528985507245</v>
      </c>
      <c r="AS34">
        <v>1.1151226583407672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734.12214371675202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157.65758205018093</v>
      </c>
      <c r="L35">
        <v>43.22</v>
      </c>
      <c r="M35">
        <v>0</v>
      </c>
      <c r="N35">
        <v>28.967460331375474</v>
      </c>
      <c r="O35">
        <v>48.65</v>
      </c>
      <c r="P35">
        <v>63.54</v>
      </c>
      <c r="Q35">
        <v>5.0125379939209731</v>
      </c>
      <c r="R35">
        <v>5.17</v>
      </c>
      <c r="S35">
        <v>6.4299999999999988</v>
      </c>
      <c r="T35">
        <v>0</v>
      </c>
      <c r="U35">
        <v>264.10790339956907</v>
      </c>
      <c r="V35">
        <v>5.07</v>
      </c>
      <c r="W35">
        <v>11.04</v>
      </c>
      <c r="X35">
        <v>24.112539498630714</v>
      </c>
      <c r="Y35">
        <v>0</v>
      </c>
      <c r="Z35">
        <v>1.5900399999999999</v>
      </c>
      <c r="AA35">
        <v>2.9868635724331933</v>
      </c>
      <c r="AB35">
        <v>0.4572243060765192</v>
      </c>
      <c r="AC35">
        <v>0</v>
      </c>
      <c r="AD35">
        <v>2.227354277062831</v>
      </c>
      <c r="AE35">
        <v>3.443890991672975</v>
      </c>
      <c r="AF35">
        <v>0</v>
      </c>
      <c r="AG35">
        <v>0</v>
      </c>
      <c r="AH35">
        <v>22.824629778247093</v>
      </c>
      <c r="AI35">
        <v>0</v>
      </c>
      <c r="AJ35">
        <v>0</v>
      </c>
      <c r="AK35">
        <v>13.031688731284477</v>
      </c>
      <c r="AL35">
        <v>0.34030464716006892</v>
      </c>
      <c r="AM35">
        <v>0</v>
      </c>
      <c r="AN35">
        <v>0</v>
      </c>
      <c r="AO35">
        <v>0</v>
      </c>
      <c r="AP35">
        <v>0.84074000000000026</v>
      </c>
      <c r="AQ35">
        <v>0</v>
      </c>
      <c r="AR35">
        <v>0.80767391304347824</v>
      </c>
      <c r="AS35">
        <v>1.1151226583407672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712.64355614899875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100.84</v>
      </c>
      <c r="L36">
        <v>43.22</v>
      </c>
      <c r="M36">
        <v>0</v>
      </c>
      <c r="N36">
        <v>28.967460331375474</v>
      </c>
      <c r="O36">
        <v>48.65</v>
      </c>
      <c r="P36">
        <v>63.54</v>
      </c>
      <c r="Q36">
        <v>5.0125379939209731</v>
      </c>
      <c r="R36">
        <v>5.17</v>
      </c>
      <c r="S36">
        <v>6.4299999999999988</v>
      </c>
      <c r="T36">
        <v>0</v>
      </c>
      <c r="U36">
        <v>264.88000000000005</v>
      </c>
      <c r="V36">
        <v>5.07</v>
      </c>
      <c r="W36">
        <v>11.04</v>
      </c>
      <c r="X36">
        <v>24.112539498630714</v>
      </c>
      <c r="Y36">
        <v>0</v>
      </c>
      <c r="Z36">
        <v>0.26923999999999998</v>
      </c>
      <c r="AA36">
        <v>2.9868635724331933</v>
      </c>
      <c r="AB36">
        <v>0.4572243060765192</v>
      </c>
      <c r="AC36">
        <v>0</v>
      </c>
      <c r="AD36">
        <v>0</v>
      </c>
      <c r="AE36">
        <v>3.443890991672975</v>
      </c>
      <c r="AF36">
        <v>0</v>
      </c>
      <c r="AG36">
        <v>0</v>
      </c>
      <c r="AH36">
        <v>17.11720232312566</v>
      </c>
      <c r="AI36">
        <v>0</v>
      </c>
      <c r="AJ36">
        <v>0</v>
      </c>
      <c r="AK36">
        <v>13.031688731284477</v>
      </c>
      <c r="AL36">
        <v>0.34030464716006892</v>
      </c>
      <c r="AM36">
        <v>0</v>
      </c>
      <c r="AN36">
        <v>0</v>
      </c>
      <c r="AO36">
        <v>0</v>
      </c>
      <c r="AP36">
        <v>0.84074000000000026</v>
      </c>
      <c r="AQ36">
        <v>0</v>
      </c>
      <c r="AR36">
        <v>0.35049999999999998</v>
      </c>
      <c r="AS36">
        <v>1.1151226583407672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646.88531505402091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81.63</v>
      </c>
      <c r="L37">
        <v>43.22</v>
      </c>
      <c r="M37">
        <v>0</v>
      </c>
      <c r="N37">
        <v>28.967460331375474</v>
      </c>
      <c r="O37">
        <v>48.65</v>
      </c>
      <c r="P37">
        <v>63.54</v>
      </c>
      <c r="Q37">
        <v>5.0125379939209731</v>
      </c>
      <c r="R37">
        <v>5.17</v>
      </c>
      <c r="S37">
        <v>6.4299999999999988</v>
      </c>
      <c r="T37">
        <v>0</v>
      </c>
      <c r="U37">
        <v>264.88000000000005</v>
      </c>
      <c r="V37">
        <v>5.07</v>
      </c>
      <c r="W37">
        <v>11.04</v>
      </c>
      <c r="X37">
        <v>24.112539498630714</v>
      </c>
      <c r="Y37">
        <v>0</v>
      </c>
      <c r="Z37">
        <v>0</v>
      </c>
      <c r="AA37">
        <v>0</v>
      </c>
      <c r="AB37">
        <v>0.4572243060765192</v>
      </c>
      <c r="AC37">
        <v>0</v>
      </c>
      <c r="AD37">
        <v>0</v>
      </c>
      <c r="AE37">
        <v>3.443890991672975</v>
      </c>
      <c r="AF37">
        <v>0</v>
      </c>
      <c r="AG37">
        <v>0</v>
      </c>
      <c r="AH37">
        <v>11.412314889123547</v>
      </c>
      <c r="AI37">
        <v>0</v>
      </c>
      <c r="AJ37">
        <v>0</v>
      </c>
      <c r="AK37">
        <v>13.031688731284477</v>
      </c>
      <c r="AL37">
        <v>0.34030464716006892</v>
      </c>
      <c r="AM37">
        <v>0</v>
      </c>
      <c r="AN37">
        <v>0</v>
      </c>
      <c r="AO37">
        <v>0</v>
      </c>
      <c r="AP37">
        <v>0.84074000000000026</v>
      </c>
      <c r="AQ37">
        <v>0</v>
      </c>
      <c r="AR37">
        <v>0.35049999999999998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618.71432404758559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43.219196056547617</v>
      </c>
      <c r="L38">
        <v>43.22</v>
      </c>
      <c r="M38">
        <v>0</v>
      </c>
      <c r="N38">
        <v>28.967460331375474</v>
      </c>
      <c r="O38">
        <v>48.65</v>
      </c>
      <c r="P38">
        <v>63.54</v>
      </c>
      <c r="Q38">
        <v>2.88</v>
      </c>
      <c r="R38">
        <v>2.8815946843853815</v>
      </c>
      <c r="S38">
        <v>3.84</v>
      </c>
      <c r="T38">
        <v>0</v>
      </c>
      <c r="U38">
        <v>264.88000000000005</v>
      </c>
      <c r="V38">
        <v>5.07</v>
      </c>
      <c r="W38">
        <v>11.04</v>
      </c>
      <c r="X38">
        <v>24.112539498630714</v>
      </c>
      <c r="Y38">
        <v>0</v>
      </c>
      <c r="Z38">
        <v>0</v>
      </c>
      <c r="AA38">
        <v>0</v>
      </c>
      <c r="AB38">
        <v>0.4572243060765192</v>
      </c>
      <c r="AC38">
        <v>0</v>
      </c>
      <c r="AD38">
        <v>0</v>
      </c>
      <c r="AE38">
        <v>3.443890991672975</v>
      </c>
      <c r="AF38">
        <v>0</v>
      </c>
      <c r="AG38">
        <v>0</v>
      </c>
      <c r="AH38">
        <v>5.7048874340021118</v>
      </c>
      <c r="AI38">
        <v>0</v>
      </c>
      <c r="AJ38">
        <v>0</v>
      </c>
      <c r="AK38">
        <v>13.031688731284477</v>
      </c>
      <c r="AL38">
        <v>0.34030464716006892</v>
      </c>
      <c r="AM38">
        <v>0</v>
      </c>
      <c r="AN38">
        <v>0</v>
      </c>
      <c r="AO38">
        <v>0</v>
      </c>
      <c r="AP38">
        <v>0.84074000000000026</v>
      </c>
      <c r="AQ38">
        <v>0</v>
      </c>
      <c r="AR38">
        <v>0.35049999999999998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567.58514933947617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19.209625966237663</v>
      </c>
      <c r="L39">
        <v>22.09</v>
      </c>
      <c r="M39">
        <v>0</v>
      </c>
      <c r="N39">
        <v>28.967460331375474</v>
      </c>
      <c r="O39">
        <v>48.65</v>
      </c>
      <c r="P39">
        <v>63.54</v>
      </c>
      <c r="Q39">
        <v>2.88</v>
      </c>
      <c r="R39">
        <v>2.8815946843853815</v>
      </c>
      <c r="S39">
        <v>3.84</v>
      </c>
      <c r="T39">
        <v>0</v>
      </c>
      <c r="U39">
        <v>264.88000000000005</v>
      </c>
      <c r="V39">
        <v>5.07</v>
      </c>
      <c r="W39">
        <v>11.04</v>
      </c>
      <c r="X39">
        <v>24.112539498630714</v>
      </c>
      <c r="Y39">
        <v>0</v>
      </c>
      <c r="Z39">
        <v>0</v>
      </c>
      <c r="AA39">
        <v>0</v>
      </c>
      <c r="AB39">
        <v>0.4572243060765192</v>
      </c>
      <c r="AC39">
        <v>0</v>
      </c>
      <c r="AD39">
        <v>0</v>
      </c>
      <c r="AE39">
        <v>3.443890991672975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13.031688731284477</v>
      </c>
      <c r="AL39">
        <v>0.34030464716006892</v>
      </c>
      <c r="AM39">
        <v>0</v>
      </c>
      <c r="AN39">
        <v>0</v>
      </c>
      <c r="AO39">
        <v>0</v>
      </c>
      <c r="AP39">
        <v>0.84074000000000026</v>
      </c>
      <c r="AQ39">
        <v>0</v>
      </c>
      <c r="AR39">
        <v>0.35049999999999998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516.74069181516415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22.09</v>
      </c>
      <c r="M40">
        <v>0</v>
      </c>
      <c r="N40">
        <v>28.967460331375474</v>
      </c>
      <c r="O40">
        <v>48.65</v>
      </c>
      <c r="P40">
        <v>63.54</v>
      </c>
      <c r="Q40">
        <v>2.88</v>
      </c>
      <c r="R40">
        <v>2.8815946843853815</v>
      </c>
      <c r="S40">
        <v>3.84</v>
      </c>
      <c r="T40">
        <v>0</v>
      </c>
      <c r="U40">
        <v>264.88000000000005</v>
      </c>
      <c r="V40">
        <v>5.07</v>
      </c>
      <c r="W40">
        <v>11.04</v>
      </c>
      <c r="X40">
        <v>24.112539498630714</v>
      </c>
      <c r="Y40">
        <v>0</v>
      </c>
      <c r="Z40">
        <v>0</v>
      </c>
      <c r="AA40">
        <v>0</v>
      </c>
      <c r="AB40">
        <v>0.4572243060765192</v>
      </c>
      <c r="AC40">
        <v>0</v>
      </c>
      <c r="AD40">
        <v>0</v>
      </c>
      <c r="AE40">
        <v>3.443890991672975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13.031688731284477</v>
      </c>
      <c r="AL40">
        <v>0.34030464716006892</v>
      </c>
      <c r="AM40">
        <v>0</v>
      </c>
      <c r="AN40">
        <v>0</v>
      </c>
      <c r="AO40">
        <v>0</v>
      </c>
      <c r="AP40">
        <v>0.84074000000000026</v>
      </c>
      <c r="AQ40">
        <v>0</v>
      </c>
      <c r="AR40">
        <v>0.35049999999999998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497.5310658489264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22.09</v>
      </c>
      <c r="M41">
        <v>0</v>
      </c>
      <c r="N41">
        <v>28.967460331375474</v>
      </c>
      <c r="O41">
        <v>48.65</v>
      </c>
      <c r="P41">
        <v>63.54</v>
      </c>
      <c r="Q41">
        <v>2.88</v>
      </c>
      <c r="R41">
        <v>2.8815946843853815</v>
      </c>
      <c r="S41">
        <v>3.84</v>
      </c>
      <c r="T41">
        <v>0</v>
      </c>
      <c r="U41">
        <v>264.88000000000005</v>
      </c>
      <c r="V41">
        <v>5.07</v>
      </c>
      <c r="W41">
        <v>11.04</v>
      </c>
      <c r="X41">
        <v>24.112539498630714</v>
      </c>
      <c r="Y41">
        <v>0</v>
      </c>
      <c r="Z41">
        <v>0</v>
      </c>
      <c r="AA41">
        <v>0</v>
      </c>
      <c r="AB41">
        <v>0.4572243060765192</v>
      </c>
      <c r="AC41">
        <v>0</v>
      </c>
      <c r="AD41">
        <v>0</v>
      </c>
      <c r="AE41">
        <v>3.443890991672975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13.031688731284477</v>
      </c>
      <c r="AL41">
        <v>0.34030464716006892</v>
      </c>
      <c r="AM41">
        <v>0</v>
      </c>
      <c r="AN41">
        <v>0</v>
      </c>
      <c r="AO41">
        <v>0</v>
      </c>
      <c r="AP41">
        <v>0.84074000000000026</v>
      </c>
      <c r="AQ41">
        <v>0</v>
      </c>
      <c r="AR41">
        <v>0.80767391304347824</v>
      </c>
      <c r="AS41">
        <v>4.5925780553077606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501.4656951589368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22.09</v>
      </c>
      <c r="M42">
        <v>0</v>
      </c>
      <c r="N42">
        <v>28.967460331375474</v>
      </c>
      <c r="O42">
        <v>48.65</v>
      </c>
      <c r="P42">
        <v>63.54</v>
      </c>
      <c r="Q42">
        <v>2.88</v>
      </c>
      <c r="R42">
        <v>2.8815946843853815</v>
      </c>
      <c r="S42">
        <v>3.84</v>
      </c>
      <c r="T42">
        <v>0</v>
      </c>
      <c r="U42">
        <v>264.88000000000005</v>
      </c>
      <c r="V42">
        <v>5.07</v>
      </c>
      <c r="W42">
        <v>11.04</v>
      </c>
      <c r="X42">
        <v>24.112539498630714</v>
      </c>
      <c r="Y42">
        <v>0</v>
      </c>
      <c r="Z42">
        <v>0</v>
      </c>
      <c r="AA42">
        <v>0</v>
      </c>
      <c r="AB42">
        <v>0.4572243060765192</v>
      </c>
      <c r="AC42">
        <v>0</v>
      </c>
      <c r="AD42">
        <v>0</v>
      </c>
      <c r="AE42">
        <v>3.443890991672975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13.031688731284477</v>
      </c>
      <c r="AL42">
        <v>0.34030464716006892</v>
      </c>
      <c r="AM42">
        <v>0</v>
      </c>
      <c r="AN42">
        <v>0</v>
      </c>
      <c r="AO42">
        <v>0</v>
      </c>
      <c r="AP42">
        <v>0.84074000000000026</v>
      </c>
      <c r="AQ42">
        <v>0</v>
      </c>
      <c r="AR42">
        <v>8.8869528985507245</v>
      </c>
      <c r="AS42">
        <v>4.5925780553077606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509.54497414444404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22.09</v>
      </c>
      <c r="M43">
        <v>0</v>
      </c>
      <c r="N43">
        <v>28.967460331375474</v>
      </c>
      <c r="O43">
        <v>48.65</v>
      </c>
      <c r="P43">
        <v>63.54</v>
      </c>
      <c r="Q43">
        <v>2.88</v>
      </c>
      <c r="R43">
        <v>2.8815946843853815</v>
      </c>
      <c r="S43">
        <v>3.84</v>
      </c>
      <c r="T43">
        <v>0</v>
      </c>
      <c r="U43">
        <v>264.88000000000005</v>
      </c>
      <c r="V43">
        <v>2.9616183706943686</v>
      </c>
      <c r="W43">
        <v>11.04</v>
      </c>
      <c r="X43">
        <v>24.112539498630714</v>
      </c>
      <c r="Y43">
        <v>0</v>
      </c>
      <c r="Z43">
        <v>0</v>
      </c>
      <c r="AA43">
        <v>0</v>
      </c>
      <c r="AB43">
        <v>0.4572243060765192</v>
      </c>
      <c r="AC43">
        <v>0</v>
      </c>
      <c r="AD43">
        <v>0</v>
      </c>
      <c r="AE43">
        <v>3.443890991672975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13.031688731284477</v>
      </c>
      <c r="AL43">
        <v>0.34030464716006892</v>
      </c>
      <c r="AM43">
        <v>0</v>
      </c>
      <c r="AN43">
        <v>0</v>
      </c>
      <c r="AO43">
        <v>0</v>
      </c>
      <c r="AP43">
        <v>0.84074000000000026</v>
      </c>
      <c r="AQ43">
        <v>0</v>
      </c>
      <c r="AR43">
        <v>8.8869528985507245</v>
      </c>
      <c r="AS43">
        <v>4.5925780553077606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507.43659251513844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22.09</v>
      </c>
      <c r="M44">
        <v>0</v>
      </c>
      <c r="N44">
        <v>28.967460331375474</v>
      </c>
      <c r="O44">
        <v>48.65</v>
      </c>
      <c r="P44">
        <v>63.54</v>
      </c>
      <c r="Q44">
        <v>2.88</v>
      </c>
      <c r="R44">
        <v>2.8815946843853815</v>
      </c>
      <c r="S44">
        <v>3.84</v>
      </c>
      <c r="T44">
        <v>0</v>
      </c>
      <c r="U44">
        <v>264.88000000000005</v>
      </c>
      <c r="V44">
        <v>2.88</v>
      </c>
      <c r="W44">
        <v>11.04</v>
      </c>
      <c r="X44">
        <v>24.112539498630714</v>
      </c>
      <c r="Y44">
        <v>0</v>
      </c>
      <c r="Z44">
        <v>0</v>
      </c>
      <c r="AA44">
        <v>0</v>
      </c>
      <c r="AB44">
        <v>0.4572243060765192</v>
      </c>
      <c r="AC44">
        <v>0</v>
      </c>
      <c r="AD44">
        <v>0</v>
      </c>
      <c r="AE44">
        <v>3.443890991672975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13.031688731284477</v>
      </c>
      <c r="AL44">
        <v>0.34030464716006892</v>
      </c>
      <c r="AM44">
        <v>0</v>
      </c>
      <c r="AN44">
        <v>0</v>
      </c>
      <c r="AO44">
        <v>0</v>
      </c>
      <c r="AP44">
        <v>0.84074000000000026</v>
      </c>
      <c r="AQ44">
        <v>0</v>
      </c>
      <c r="AR44">
        <v>1.2115108695652173</v>
      </c>
      <c r="AS44">
        <v>4.5925780553077606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499.67953211545858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22.09</v>
      </c>
      <c r="M45">
        <v>0</v>
      </c>
      <c r="N45">
        <v>28.967460331375474</v>
      </c>
      <c r="O45">
        <v>48.65</v>
      </c>
      <c r="P45">
        <v>63.54</v>
      </c>
      <c r="Q45">
        <v>2.88</v>
      </c>
      <c r="R45">
        <v>2.8815946843853815</v>
      </c>
      <c r="S45">
        <v>3.84</v>
      </c>
      <c r="T45">
        <v>0</v>
      </c>
      <c r="U45">
        <v>264.88000000000005</v>
      </c>
      <c r="V45">
        <v>2.88</v>
      </c>
      <c r="W45">
        <v>11.04</v>
      </c>
      <c r="X45">
        <v>24.112539498630714</v>
      </c>
      <c r="Y45">
        <v>0</v>
      </c>
      <c r="Z45">
        <v>0</v>
      </c>
      <c r="AA45">
        <v>0</v>
      </c>
      <c r="AB45">
        <v>0.4572243060765192</v>
      </c>
      <c r="AC45">
        <v>0</v>
      </c>
      <c r="AD45">
        <v>0</v>
      </c>
      <c r="AE45">
        <v>3.443890991672975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13.031688731284477</v>
      </c>
      <c r="AL45">
        <v>0.34030464716006892</v>
      </c>
      <c r="AM45">
        <v>0</v>
      </c>
      <c r="AN45">
        <v>0</v>
      </c>
      <c r="AO45">
        <v>0</v>
      </c>
      <c r="AP45">
        <v>0.84074000000000026</v>
      </c>
      <c r="AQ45">
        <v>0</v>
      </c>
      <c r="AR45">
        <v>0.80767391304347824</v>
      </c>
      <c r="AS45">
        <v>4.5925780553077606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499.2756951589368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22.09</v>
      </c>
      <c r="M46">
        <v>0</v>
      </c>
      <c r="N46">
        <v>28.967460331375474</v>
      </c>
      <c r="O46">
        <v>48.65</v>
      </c>
      <c r="P46">
        <v>63.54</v>
      </c>
      <c r="Q46">
        <v>2.88</v>
      </c>
      <c r="R46">
        <v>2.8815946843853815</v>
      </c>
      <c r="S46">
        <v>3.84</v>
      </c>
      <c r="T46">
        <v>0</v>
      </c>
      <c r="U46">
        <v>264.88000000000005</v>
      </c>
      <c r="V46">
        <v>2.88</v>
      </c>
      <c r="W46">
        <v>11.04</v>
      </c>
      <c r="X46">
        <v>24.112539498630714</v>
      </c>
      <c r="Y46">
        <v>0</v>
      </c>
      <c r="Z46">
        <v>0</v>
      </c>
      <c r="AA46">
        <v>0</v>
      </c>
      <c r="AB46">
        <v>0.4572243060765192</v>
      </c>
      <c r="AC46">
        <v>0</v>
      </c>
      <c r="AD46">
        <v>0</v>
      </c>
      <c r="AE46">
        <v>3.443890991672975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13.031688731284477</v>
      </c>
      <c r="AL46">
        <v>0.34030464716006892</v>
      </c>
      <c r="AM46">
        <v>0</v>
      </c>
      <c r="AN46">
        <v>0</v>
      </c>
      <c r="AO46">
        <v>0</v>
      </c>
      <c r="AP46">
        <v>0.84074000000000026</v>
      </c>
      <c r="AQ46">
        <v>0</v>
      </c>
      <c r="AR46">
        <v>1.6178876811594203</v>
      </c>
      <c r="AS46">
        <v>4.5925780553077606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500.08590892705274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22.09</v>
      </c>
      <c r="M47">
        <v>0</v>
      </c>
      <c r="N47">
        <v>28.967460331375474</v>
      </c>
      <c r="O47">
        <v>48.65</v>
      </c>
      <c r="P47">
        <v>63.54</v>
      </c>
      <c r="Q47">
        <v>2.8819367854741089</v>
      </c>
      <c r="R47">
        <v>2.8815946843853815</v>
      </c>
      <c r="S47">
        <v>3.84</v>
      </c>
      <c r="T47">
        <v>0</v>
      </c>
      <c r="U47">
        <v>264.88000000000005</v>
      </c>
      <c r="V47">
        <v>2.88</v>
      </c>
      <c r="W47">
        <v>5.76</v>
      </c>
      <c r="X47">
        <v>24.112539498630714</v>
      </c>
      <c r="Y47">
        <v>0</v>
      </c>
      <c r="Z47">
        <v>0</v>
      </c>
      <c r="AA47">
        <v>0</v>
      </c>
      <c r="AB47">
        <v>0.4572243060765192</v>
      </c>
      <c r="AC47">
        <v>0</v>
      </c>
      <c r="AD47">
        <v>0</v>
      </c>
      <c r="AE47">
        <v>3.443890991672975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13.031688731284477</v>
      </c>
      <c r="AL47">
        <v>0.34030464716006892</v>
      </c>
      <c r="AM47">
        <v>0</v>
      </c>
      <c r="AN47">
        <v>0</v>
      </c>
      <c r="AO47">
        <v>0</v>
      </c>
      <c r="AP47">
        <v>0.84074000000000026</v>
      </c>
      <c r="AQ47">
        <v>0</v>
      </c>
      <c r="AR47">
        <v>1.6178876811594203</v>
      </c>
      <c r="AS47">
        <v>1.1151226583407672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491.3303903155599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22.09</v>
      </c>
      <c r="M48">
        <v>0</v>
      </c>
      <c r="N48">
        <v>28.967460331375474</v>
      </c>
      <c r="O48">
        <v>48.65</v>
      </c>
      <c r="P48">
        <v>63.54</v>
      </c>
      <c r="Q48">
        <v>2.8819367854741089</v>
      </c>
      <c r="R48">
        <v>2.8815946843853815</v>
      </c>
      <c r="S48">
        <v>3.84</v>
      </c>
      <c r="T48">
        <v>0</v>
      </c>
      <c r="U48">
        <v>264.88000000000005</v>
      </c>
      <c r="V48">
        <v>2.88</v>
      </c>
      <c r="W48">
        <v>5.76</v>
      </c>
      <c r="X48">
        <v>24.112539498630714</v>
      </c>
      <c r="Y48">
        <v>0</v>
      </c>
      <c r="Z48">
        <v>0</v>
      </c>
      <c r="AA48">
        <v>0</v>
      </c>
      <c r="AB48">
        <v>0.4572243060765192</v>
      </c>
      <c r="AC48">
        <v>0</v>
      </c>
      <c r="AD48">
        <v>0</v>
      </c>
      <c r="AE48">
        <v>3.443890991672975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13.031688731284477</v>
      </c>
      <c r="AL48">
        <v>0.34030464716006892</v>
      </c>
      <c r="AM48">
        <v>0</v>
      </c>
      <c r="AN48">
        <v>0</v>
      </c>
      <c r="AO48">
        <v>0</v>
      </c>
      <c r="AP48">
        <v>0.84074000000000026</v>
      </c>
      <c r="AQ48">
        <v>0</v>
      </c>
      <c r="AR48">
        <v>1.6178876811594203</v>
      </c>
      <c r="AS48">
        <v>1.1151226583407672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491.3303903155599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22.089999999999996</v>
      </c>
      <c r="M49">
        <v>0</v>
      </c>
      <c r="N49">
        <v>28.967460331375474</v>
      </c>
      <c r="O49">
        <v>48.65</v>
      </c>
      <c r="P49">
        <v>63.54</v>
      </c>
      <c r="Q49">
        <v>3</v>
      </c>
      <c r="R49">
        <v>2.8820689655172411</v>
      </c>
      <c r="S49">
        <v>3.84</v>
      </c>
      <c r="T49">
        <v>0</v>
      </c>
      <c r="U49">
        <v>264.88000000000005</v>
      </c>
      <c r="V49">
        <v>2.88</v>
      </c>
      <c r="W49">
        <v>5.76</v>
      </c>
      <c r="X49">
        <v>12.741498823529414</v>
      </c>
      <c r="Y49">
        <v>0</v>
      </c>
      <c r="Z49">
        <v>0</v>
      </c>
      <c r="AA49">
        <v>0</v>
      </c>
      <c r="AB49">
        <v>0.4572243060765192</v>
      </c>
      <c r="AC49">
        <v>0</v>
      </c>
      <c r="AD49">
        <v>0</v>
      </c>
      <c r="AE49">
        <v>3.443890991672975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13.031688731284477</v>
      </c>
      <c r="AL49">
        <v>0.34030464716006892</v>
      </c>
      <c r="AM49">
        <v>0</v>
      </c>
      <c r="AN49">
        <v>0</v>
      </c>
      <c r="AO49">
        <v>0</v>
      </c>
      <c r="AP49">
        <v>0.84074000000000026</v>
      </c>
      <c r="AQ49">
        <v>0</v>
      </c>
      <c r="AR49">
        <v>1.6178876811594203</v>
      </c>
      <c r="AS49">
        <v>1.1151226583407672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480.07788713611637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22.089999999999996</v>
      </c>
      <c r="M50">
        <v>0</v>
      </c>
      <c r="N50">
        <v>28.967460331375474</v>
      </c>
      <c r="O50">
        <v>48.65</v>
      </c>
      <c r="P50">
        <v>63.54</v>
      </c>
      <c r="Q50">
        <v>3</v>
      </c>
      <c r="R50">
        <v>2.8820689655172411</v>
      </c>
      <c r="S50">
        <v>3.84</v>
      </c>
      <c r="T50">
        <v>0</v>
      </c>
      <c r="U50">
        <v>264.88000000000005</v>
      </c>
      <c r="V50">
        <v>2.88</v>
      </c>
      <c r="W50">
        <v>5.76</v>
      </c>
      <c r="X50">
        <v>12.481498019445445</v>
      </c>
      <c r="Y50">
        <v>0</v>
      </c>
      <c r="Z50">
        <v>0</v>
      </c>
      <c r="AA50">
        <v>0</v>
      </c>
      <c r="AB50">
        <v>0.4572243060765192</v>
      </c>
      <c r="AC50">
        <v>0</v>
      </c>
      <c r="AD50">
        <v>0</v>
      </c>
      <c r="AE50">
        <v>3.443890991672975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13.031688731284477</v>
      </c>
      <c r="AL50">
        <v>0.34030464716006892</v>
      </c>
      <c r="AM50">
        <v>0</v>
      </c>
      <c r="AN50">
        <v>0</v>
      </c>
      <c r="AO50">
        <v>0</v>
      </c>
      <c r="AP50">
        <v>0.84074000000000026</v>
      </c>
      <c r="AQ50">
        <v>0</v>
      </c>
      <c r="AR50">
        <v>1.6178876811594203</v>
      </c>
      <c r="AS50">
        <v>1.1151226583407672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479.8178863320324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22.09</v>
      </c>
      <c r="M51">
        <v>0</v>
      </c>
      <c r="N51">
        <v>28.967460331375474</v>
      </c>
      <c r="O51">
        <v>48.65</v>
      </c>
      <c r="P51">
        <v>63.54</v>
      </c>
      <c r="Q51">
        <v>3</v>
      </c>
      <c r="R51">
        <v>2.8820689655172411</v>
      </c>
      <c r="S51">
        <v>3.84</v>
      </c>
      <c r="T51">
        <v>0</v>
      </c>
      <c r="U51">
        <v>264.88000000000005</v>
      </c>
      <c r="V51">
        <v>2.88</v>
      </c>
      <c r="W51">
        <v>5.76</v>
      </c>
      <c r="X51">
        <v>12.481498019445445</v>
      </c>
      <c r="Y51">
        <v>0</v>
      </c>
      <c r="Z51">
        <v>0</v>
      </c>
      <c r="AA51">
        <v>0</v>
      </c>
      <c r="AB51">
        <v>0.4572243060765192</v>
      </c>
      <c r="AC51">
        <v>0</v>
      </c>
      <c r="AD51">
        <v>0</v>
      </c>
      <c r="AE51">
        <v>3.443890991672975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13.031688731284477</v>
      </c>
      <c r="AL51">
        <v>0.34030464716006892</v>
      </c>
      <c r="AM51">
        <v>0</v>
      </c>
      <c r="AN51">
        <v>0</v>
      </c>
      <c r="AO51">
        <v>0</v>
      </c>
      <c r="AP51">
        <v>0.84074000000000026</v>
      </c>
      <c r="AQ51">
        <v>0</v>
      </c>
      <c r="AR51">
        <v>3.233235507246377</v>
      </c>
      <c r="AS51">
        <v>1.1151226583407672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481.43323415811938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22.09</v>
      </c>
      <c r="M52">
        <v>0</v>
      </c>
      <c r="N52">
        <v>28.967460331375474</v>
      </c>
      <c r="O52">
        <v>48.65</v>
      </c>
      <c r="P52">
        <v>63.54</v>
      </c>
      <c r="Q52">
        <v>3</v>
      </c>
      <c r="R52">
        <v>2.8820689655172411</v>
      </c>
      <c r="S52">
        <v>3.84</v>
      </c>
      <c r="T52">
        <v>0</v>
      </c>
      <c r="U52">
        <v>264.88000000000005</v>
      </c>
      <c r="V52">
        <v>2.88</v>
      </c>
      <c r="W52">
        <v>5.76</v>
      </c>
      <c r="X52">
        <v>12.481498019445445</v>
      </c>
      <c r="Y52">
        <v>0</v>
      </c>
      <c r="Z52">
        <v>0</v>
      </c>
      <c r="AA52">
        <v>0</v>
      </c>
      <c r="AB52">
        <v>0.4572243060765192</v>
      </c>
      <c r="AC52">
        <v>0</v>
      </c>
      <c r="AD52">
        <v>0</v>
      </c>
      <c r="AE52">
        <v>3.443890991672975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13.031688731284477</v>
      </c>
      <c r="AL52">
        <v>0.34030464716006892</v>
      </c>
      <c r="AM52">
        <v>0</v>
      </c>
      <c r="AN52">
        <v>0</v>
      </c>
      <c r="AO52">
        <v>0</v>
      </c>
      <c r="AP52">
        <v>0.84074000000000026</v>
      </c>
      <c r="AQ52">
        <v>0</v>
      </c>
      <c r="AR52">
        <v>1.6178876811594203</v>
      </c>
      <c r="AS52">
        <v>1.1151226583407672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479.8178863320324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22.09</v>
      </c>
      <c r="M53">
        <v>0</v>
      </c>
      <c r="N53">
        <v>28.967460331375474</v>
      </c>
      <c r="O53">
        <v>48.65</v>
      </c>
      <c r="P53">
        <v>63.54</v>
      </c>
      <c r="Q53">
        <v>3</v>
      </c>
      <c r="R53">
        <v>2.8820689655172411</v>
      </c>
      <c r="S53">
        <v>3.84</v>
      </c>
      <c r="T53">
        <v>0</v>
      </c>
      <c r="U53">
        <v>264.88000000000005</v>
      </c>
      <c r="V53">
        <v>2.88</v>
      </c>
      <c r="W53">
        <v>5.76</v>
      </c>
      <c r="X53">
        <v>12.481498019445445</v>
      </c>
      <c r="Y53">
        <v>0</v>
      </c>
      <c r="Z53">
        <v>0</v>
      </c>
      <c r="AA53">
        <v>0</v>
      </c>
      <c r="AB53">
        <v>0.4572243060765192</v>
      </c>
      <c r="AC53">
        <v>0</v>
      </c>
      <c r="AD53">
        <v>0</v>
      </c>
      <c r="AE53">
        <v>3.443890991672975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13.031688731284477</v>
      </c>
      <c r="AL53">
        <v>0.34030464716006892</v>
      </c>
      <c r="AM53">
        <v>0</v>
      </c>
      <c r="AN53">
        <v>0</v>
      </c>
      <c r="AO53">
        <v>0</v>
      </c>
      <c r="AP53">
        <v>2.4993600000000007</v>
      </c>
      <c r="AQ53">
        <v>0</v>
      </c>
      <c r="AR53">
        <v>1.0768985507246378</v>
      </c>
      <c r="AS53">
        <v>1.1151226583407672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480.93551720159769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22.09</v>
      </c>
      <c r="M54">
        <v>0</v>
      </c>
      <c r="N54">
        <v>28.967460331375474</v>
      </c>
      <c r="O54">
        <v>48.65</v>
      </c>
      <c r="P54">
        <v>63.54</v>
      </c>
      <c r="Q54">
        <v>3</v>
      </c>
      <c r="R54">
        <v>2.8820689655172411</v>
      </c>
      <c r="S54">
        <v>3.84</v>
      </c>
      <c r="T54">
        <v>0</v>
      </c>
      <c r="U54">
        <v>264.88000000000005</v>
      </c>
      <c r="V54">
        <v>2.88</v>
      </c>
      <c r="W54">
        <v>5.76</v>
      </c>
      <c r="X54">
        <v>12.481498019445445</v>
      </c>
      <c r="Y54">
        <v>0</v>
      </c>
      <c r="Z54">
        <v>0</v>
      </c>
      <c r="AA54">
        <v>0</v>
      </c>
      <c r="AB54">
        <v>0.4572243060765192</v>
      </c>
      <c r="AC54">
        <v>0</v>
      </c>
      <c r="AD54">
        <v>0</v>
      </c>
      <c r="AE54">
        <v>3.443890991672975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13.031688731284477</v>
      </c>
      <c r="AL54">
        <v>0.34030464716006892</v>
      </c>
      <c r="AM54">
        <v>0</v>
      </c>
      <c r="AN54">
        <v>0</v>
      </c>
      <c r="AO54">
        <v>0</v>
      </c>
      <c r="AP54">
        <v>0.84074000000000026</v>
      </c>
      <c r="AQ54">
        <v>0</v>
      </c>
      <c r="AR54">
        <v>1.0768985507246378</v>
      </c>
      <c r="AS54">
        <v>1.1151226583407672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479.27689720159765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22.97</v>
      </c>
      <c r="M55">
        <v>0</v>
      </c>
      <c r="N55">
        <v>28.967460331375474</v>
      </c>
      <c r="O55">
        <v>48.65</v>
      </c>
      <c r="P55">
        <v>63.54</v>
      </c>
      <c r="Q55">
        <v>3</v>
      </c>
      <c r="R55">
        <v>2.88</v>
      </c>
      <c r="S55">
        <v>3.8599999999999994</v>
      </c>
      <c r="T55">
        <v>0</v>
      </c>
      <c r="U55">
        <v>280.25</v>
      </c>
      <c r="V55">
        <v>2.88</v>
      </c>
      <c r="W55">
        <v>5.76</v>
      </c>
      <c r="X55">
        <v>13.441594873620506</v>
      </c>
      <c r="Y55">
        <v>0</v>
      </c>
      <c r="Z55">
        <v>0</v>
      </c>
      <c r="AA55">
        <v>0</v>
      </c>
      <c r="AB55">
        <v>0.4572243060765192</v>
      </c>
      <c r="AC55">
        <v>0</v>
      </c>
      <c r="AD55">
        <v>0</v>
      </c>
      <c r="AE55">
        <v>3.443890991672975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13.031688731284477</v>
      </c>
      <c r="AL55">
        <v>0.34030464716006892</v>
      </c>
      <c r="AM55">
        <v>0</v>
      </c>
      <c r="AN55">
        <v>0</v>
      </c>
      <c r="AO55">
        <v>0</v>
      </c>
      <c r="AP55">
        <v>2.4993600000000007</v>
      </c>
      <c r="AQ55">
        <v>0</v>
      </c>
      <c r="AR55">
        <v>1.3461231884057969</v>
      </c>
      <c r="AS55">
        <v>1.1151226583407672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498.43276972793655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24.72</v>
      </c>
      <c r="M56">
        <v>0</v>
      </c>
      <c r="N56">
        <v>28.967460331375474</v>
      </c>
      <c r="O56">
        <v>48.65</v>
      </c>
      <c r="P56">
        <v>63.54</v>
      </c>
      <c r="Q56">
        <v>3</v>
      </c>
      <c r="R56">
        <v>2.88</v>
      </c>
      <c r="S56">
        <v>3.8599999999999994</v>
      </c>
      <c r="T56">
        <v>0</v>
      </c>
      <c r="U56">
        <v>283.21000000000004</v>
      </c>
      <c r="V56">
        <v>2.88</v>
      </c>
      <c r="W56">
        <v>5.76</v>
      </c>
      <c r="X56">
        <v>13.441594873620506</v>
      </c>
      <c r="Y56">
        <v>0</v>
      </c>
      <c r="Z56">
        <v>0</v>
      </c>
      <c r="AA56">
        <v>0</v>
      </c>
      <c r="AB56">
        <v>0.4572243060765192</v>
      </c>
      <c r="AC56">
        <v>0</v>
      </c>
      <c r="AD56">
        <v>0</v>
      </c>
      <c r="AE56">
        <v>3.443890991672975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13.031688731284477</v>
      </c>
      <c r="AL56">
        <v>0.34030464716006892</v>
      </c>
      <c r="AM56">
        <v>0</v>
      </c>
      <c r="AN56">
        <v>0</v>
      </c>
      <c r="AO56">
        <v>0</v>
      </c>
      <c r="AP56">
        <v>0.84074000000000026</v>
      </c>
      <c r="AQ56">
        <v>0</v>
      </c>
      <c r="AR56">
        <v>1.3461231884057969</v>
      </c>
      <c r="AS56">
        <v>1.1151226583407672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501.48414972793654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24.72</v>
      </c>
      <c r="M57">
        <v>0</v>
      </c>
      <c r="N57">
        <v>28.967460331375474</v>
      </c>
      <c r="O57">
        <v>48.65</v>
      </c>
      <c r="P57">
        <v>64.099999999999994</v>
      </c>
      <c r="Q57">
        <v>3</v>
      </c>
      <c r="R57">
        <v>2.88</v>
      </c>
      <c r="S57">
        <v>3.8599999999999994</v>
      </c>
      <c r="T57">
        <v>0</v>
      </c>
      <c r="U57">
        <v>293.90999999999997</v>
      </c>
      <c r="V57">
        <v>2.88</v>
      </c>
      <c r="W57">
        <v>5.76</v>
      </c>
      <c r="X57">
        <v>13.441594873620506</v>
      </c>
      <c r="Y57">
        <v>0</v>
      </c>
      <c r="Z57">
        <v>0</v>
      </c>
      <c r="AA57">
        <v>0</v>
      </c>
      <c r="AB57">
        <v>0.4572243060765192</v>
      </c>
      <c r="AC57">
        <v>0</v>
      </c>
      <c r="AD57">
        <v>0</v>
      </c>
      <c r="AE57">
        <v>3.443890991672975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13.031688731284477</v>
      </c>
      <c r="AL57">
        <v>0.34030464716006892</v>
      </c>
      <c r="AM57">
        <v>0</v>
      </c>
      <c r="AN57">
        <v>0</v>
      </c>
      <c r="AO57">
        <v>0</v>
      </c>
      <c r="AP57">
        <v>0.84074000000000026</v>
      </c>
      <c r="AQ57">
        <v>0</v>
      </c>
      <c r="AR57">
        <v>1.3461231884057969</v>
      </c>
      <c r="AS57">
        <v>1.1151226583407672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512.74414972793647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24.72</v>
      </c>
      <c r="M58">
        <v>0</v>
      </c>
      <c r="N58">
        <v>28.967460331375474</v>
      </c>
      <c r="O58">
        <v>48.65</v>
      </c>
      <c r="P58">
        <v>67.075000000000003</v>
      </c>
      <c r="Q58">
        <v>3</v>
      </c>
      <c r="R58">
        <v>2.88</v>
      </c>
      <c r="S58">
        <v>3.8599999999999994</v>
      </c>
      <c r="T58">
        <v>0</v>
      </c>
      <c r="U58">
        <v>309.3420969266536</v>
      </c>
      <c r="V58">
        <v>2.88</v>
      </c>
      <c r="W58">
        <v>5.76</v>
      </c>
      <c r="X58">
        <v>13.441594873620506</v>
      </c>
      <c r="Y58">
        <v>0</v>
      </c>
      <c r="Z58">
        <v>0</v>
      </c>
      <c r="AA58">
        <v>0</v>
      </c>
      <c r="AB58">
        <v>0.4572243060765192</v>
      </c>
      <c r="AC58">
        <v>0</v>
      </c>
      <c r="AD58">
        <v>0</v>
      </c>
      <c r="AE58">
        <v>3.443890991672975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13.031688731284477</v>
      </c>
      <c r="AL58">
        <v>0.34030464716006892</v>
      </c>
      <c r="AM58">
        <v>0</v>
      </c>
      <c r="AN58">
        <v>0</v>
      </c>
      <c r="AO58">
        <v>0</v>
      </c>
      <c r="AP58">
        <v>0.84074000000000026</v>
      </c>
      <c r="AQ58">
        <v>0</v>
      </c>
      <c r="AR58">
        <v>1.3461231884057969</v>
      </c>
      <c r="AS58">
        <v>1.1151226583407672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531.15124665459018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24.72</v>
      </c>
      <c r="M59">
        <v>0</v>
      </c>
      <c r="N59">
        <v>28.967460331375474</v>
      </c>
      <c r="O59">
        <v>48.65</v>
      </c>
      <c r="P59">
        <v>67.075000000000003</v>
      </c>
      <c r="Q59">
        <v>3</v>
      </c>
      <c r="R59">
        <v>2.88</v>
      </c>
      <c r="S59">
        <v>3.8599999999999994</v>
      </c>
      <c r="T59">
        <v>0</v>
      </c>
      <c r="U59">
        <v>317.86</v>
      </c>
      <c r="V59">
        <v>2.88</v>
      </c>
      <c r="W59">
        <v>11.04</v>
      </c>
      <c r="X59">
        <v>24.112539498630714</v>
      </c>
      <c r="Y59">
        <v>0</v>
      </c>
      <c r="Z59">
        <v>0</v>
      </c>
      <c r="AA59">
        <v>0</v>
      </c>
      <c r="AB59">
        <v>0.4572243060765192</v>
      </c>
      <c r="AC59">
        <v>0</v>
      </c>
      <c r="AD59">
        <v>0</v>
      </c>
      <c r="AE59">
        <v>3.443890991672975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13.031688731284477</v>
      </c>
      <c r="AL59">
        <v>0.34030464716006892</v>
      </c>
      <c r="AM59">
        <v>0</v>
      </c>
      <c r="AN59">
        <v>0</v>
      </c>
      <c r="AO59">
        <v>0</v>
      </c>
      <c r="AP59">
        <v>0.84074000000000026</v>
      </c>
      <c r="AQ59">
        <v>0</v>
      </c>
      <c r="AR59">
        <v>1.3461231884057969</v>
      </c>
      <c r="AS59">
        <v>1.1151226583407672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555.62009435294692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24.72</v>
      </c>
      <c r="M60">
        <v>0</v>
      </c>
      <c r="N60">
        <v>28.967460331375474</v>
      </c>
      <c r="O60">
        <v>48.65</v>
      </c>
      <c r="P60">
        <v>67.075000000000003</v>
      </c>
      <c r="Q60">
        <v>3</v>
      </c>
      <c r="R60">
        <v>2.88</v>
      </c>
      <c r="S60">
        <v>3.8599999999999994</v>
      </c>
      <c r="T60">
        <v>0</v>
      </c>
      <c r="U60">
        <v>317.86</v>
      </c>
      <c r="V60">
        <v>2.88</v>
      </c>
      <c r="W60">
        <v>11.04</v>
      </c>
      <c r="X60">
        <v>24.112539498630714</v>
      </c>
      <c r="Y60">
        <v>0</v>
      </c>
      <c r="Z60">
        <v>0</v>
      </c>
      <c r="AA60">
        <v>0</v>
      </c>
      <c r="AB60">
        <v>0.4572243060765192</v>
      </c>
      <c r="AC60">
        <v>0</v>
      </c>
      <c r="AD60">
        <v>0</v>
      </c>
      <c r="AE60">
        <v>3.443890991672975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13.031688731284477</v>
      </c>
      <c r="AL60">
        <v>3.403046471600689</v>
      </c>
      <c r="AM60">
        <v>0</v>
      </c>
      <c r="AN60">
        <v>0</v>
      </c>
      <c r="AO60">
        <v>0</v>
      </c>
      <c r="AP60">
        <v>0.84074000000000026</v>
      </c>
      <c r="AQ60">
        <v>0</v>
      </c>
      <c r="AR60">
        <v>1.3461231884057969</v>
      </c>
      <c r="AS60">
        <v>1.1151226583407672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558.68283617738746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24.72</v>
      </c>
      <c r="M61">
        <v>0</v>
      </c>
      <c r="N61">
        <v>28.967460331375474</v>
      </c>
      <c r="O61">
        <v>48.65</v>
      </c>
      <c r="P61">
        <v>67.075000000000003</v>
      </c>
      <c r="Q61">
        <v>3</v>
      </c>
      <c r="R61">
        <v>2.88</v>
      </c>
      <c r="S61">
        <v>3.8599999999999994</v>
      </c>
      <c r="T61">
        <v>0</v>
      </c>
      <c r="U61">
        <v>268.35000000000002</v>
      </c>
      <c r="V61">
        <v>2.88</v>
      </c>
      <c r="W61">
        <v>11.04</v>
      </c>
      <c r="X61">
        <v>24.112539498630714</v>
      </c>
      <c r="Y61">
        <v>0</v>
      </c>
      <c r="Z61">
        <v>0</v>
      </c>
      <c r="AA61">
        <v>0</v>
      </c>
      <c r="AB61">
        <v>0.4572243060765192</v>
      </c>
      <c r="AC61">
        <v>0</v>
      </c>
      <c r="AD61">
        <v>0</v>
      </c>
      <c r="AE61">
        <v>3.443890991672975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13.031688731284477</v>
      </c>
      <c r="AL61">
        <v>13.602027538726336</v>
      </c>
      <c r="AM61">
        <v>0</v>
      </c>
      <c r="AN61">
        <v>0</v>
      </c>
      <c r="AO61">
        <v>0</v>
      </c>
      <c r="AP61">
        <v>0.84074000000000026</v>
      </c>
      <c r="AQ61">
        <v>0</v>
      </c>
      <c r="AR61">
        <v>1.3461231884057969</v>
      </c>
      <c r="AS61">
        <v>1.1151226583407672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519.37181724451307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24.72</v>
      </c>
      <c r="M62">
        <v>0</v>
      </c>
      <c r="N62">
        <v>28.967460331375474</v>
      </c>
      <c r="O62">
        <v>48.65</v>
      </c>
      <c r="P62">
        <v>67.075000000000003</v>
      </c>
      <c r="Q62">
        <v>3</v>
      </c>
      <c r="R62">
        <v>2.88</v>
      </c>
      <c r="S62">
        <v>3.8599999999999994</v>
      </c>
      <c r="T62">
        <v>0</v>
      </c>
      <c r="U62">
        <v>268.35000000000002</v>
      </c>
      <c r="V62">
        <v>2.88</v>
      </c>
      <c r="W62">
        <v>11.04</v>
      </c>
      <c r="X62">
        <v>24.112539498630714</v>
      </c>
      <c r="Y62">
        <v>0</v>
      </c>
      <c r="Z62">
        <v>0</v>
      </c>
      <c r="AA62">
        <v>0</v>
      </c>
      <c r="AB62">
        <v>0.4572243060765192</v>
      </c>
      <c r="AC62">
        <v>0</v>
      </c>
      <c r="AD62">
        <v>0</v>
      </c>
      <c r="AE62">
        <v>3.443890991672975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13.031688731284477</v>
      </c>
      <c r="AL62">
        <v>13.602027538726336</v>
      </c>
      <c r="AM62">
        <v>0</v>
      </c>
      <c r="AN62">
        <v>0</v>
      </c>
      <c r="AO62">
        <v>0</v>
      </c>
      <c r="AP62">
        <v>0.84074000000000026</v>
      </c>
      <c r="AQ62">
        <v>0</v>
      </c>
      <c r="AR62">
        <v>1.3461231884057969</v>
      </c>
      <c r="AS62">
        <v>1.1151226583407672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519.37181724451307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24.72</v>
      </c>
      <c r="M63">
        <v>0</v>
      </c>
      <c r="N63">
        <v>28.967460331375474</v>
      </c>
      <c r="O63">
        <v>48.65</v>
      </c>
      <c r="P63">
        <v>67.075000000000003</v>
      </c>
      <c r="Q63">
        <v>3</v>
      </c>
      <c r="R63">
        <v>2.88</v>
      </c>
      <c r="S63">
        <v>3.8599999999999994</v>
      </c>
      <c r="T63">
        <v>0</v>
      </c>
      <c r="U63">
        <v>268.35000000000002</v>
      </c>
      <c r="V63">
        <v>5.07</v>
      </c>
      <c r="W63">
        <v>11.04</v>
      </c>
      <c r="X63">
        <v>24.112539498630714</v>
      </c>
      <c r="Y63">
        <v>0</v>
      </c>
      <c r="Z63">
        <v>0</v>
      </c>
      <c r="AA63">
        <v>0</v>
      </c>
      <c r="AB63">
        <v>0.4572243060765192</v>
      </c>
      <c r="AC63">
        <v>0</v>
      </c>
      <c r="AD63">
        <v>0</v>
      </c>
      <c r="AE63">
        <v>3.443890991672975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13.031688731284477</v>
      </c>
      <c r="AL63">
        <v>13.602027538726336</v>
      </c>
      <c r="AM63">
        <v>0</v>
      </c>
      <c r="AN63">
        <v>0</v>
      </c>
      <c r="AO63">
        <v>0</v>
      </c>
      <c r="AP63">
        <v>2.4993600000000007</v>
      </c>
      <c r="AQ63">
        <v>0</v>
      </c>
      <c r="AR63">
        <v>0.40383695652173912</v>
      </c>
      <c r="AS63">
        <v>1.1151226583407672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522.27815101262911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24.72</v>
      </c>
      <c r="M64">
        <v>0</v>
      </c>
      <c r="N64">
        <v>28.967460331375474</v>
      </c>
      <c r="O64">
        <v>48.65</v>
      </c>
      <c r="P64">
        <v>67.075000000000003</v>
      </c>
      <c r="Q64">
        <v>3</v>
      </c>
      <c r="R64">
        <v>2.88</v>
      </c>
      <c r="S64">
        <v>3.8599999999999994</v>
      </c>
      <c r="T64">
        <v>0</v>
      </c>
      <c r="U64">
        <v>268.35000000000002</v>
      </c>
      <c r="V64">
        <v>5.07</v>
      </c>
      <c r="W64">
        <v>11.04</v>
      </c>
      <c r="X64">
        <v>24.112539498630714</v>
      </c>
      <c r="Y64">
        <v>0</v>
      </c>
      <c r="Z64">
        <v>0</v>
      </c>
      <c r="AA64">
        <v>0</v>
      </c>
      <c r="AB64">
        <v>0.4572243060765192</v>
      </c>
      <c r="AC64">
        <v>0</v>
      </c>
      <c r="AD64">
        <v>0</v>
      </c>
      <c r="AE64">
        <v>3.443890991672975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13.031688731284477</v>
      </c>
      <c r="AL64">
        <v>13.602027538726336</v>
      </c>
      <c r="AM64">
        <v>0</v>
      </c>
      <c r="AN64">
        <v>0</v>
      </c>
      <c r="AO64">
        <v>0</v>
      </c>
      <c r="AP64">
        <v>0.84074000000000026</v>
      </c>
      <c r="AQ64">
        <v>0</v>
      </c>
      <c r="AR64">
        <v>0.40383695652173912</v>
      </c>
      <c r="AS64">
        <v>1.1151226583407672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520.61953101262907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12.580000000000002</v>
      </c>
      <c r="L65">
        <v>24.58</v>
      </c>
      <c r="M65">
        <v>0</v>
      </c>
      <c r="N65">
        <v>28.967460331375474</v>
      </c>
      <c r="O65">
        <v>48.65</v>
      </c>
      <c r="P65">
        <v>67.075000000000003</v>
      </c>
      <c r="Q65">
        <v>2.6</v>
      </c>
      <c r="R65">
        <v>2.71</v>
      </c>
      <c r="S65">
        <v>3.5399999999999991</v>
      </c>
      <c r="T65">
        <v>0</v>
      </c>
      <c r="U65">
        <v>268.35000000000002</v>
      </c>
      <c r="V65">
        <v>5.07</v>
      </c>
      <c r="W65">
        <v>11.04</v>
      </c>
      <c r="X65">
        <v>24.112539498630714</v>
      </c>
      <c r="Y65">
        <v>0</v>
      </c>
      <c r="Z65">
        <v>0</v>
      </c>
      <c r="AA65">
        <v>0</v>
      </c>
      <c r="AB65">
        <v>0.4572243060765192</v>
      </c>
      <c r="AC65">
        <v>0</v>
      </c>
      <c r="AD65">
        <v>0</v>
      </c>
      <c r="AE65">
        <v>3.443890991672975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13.031688731284477</v>
      </c>
      <c r="AL65">
        <v>3.403046471600689</v>
      </c>
      <c r="AM65">
        <v>0</v>
      </c>
      <c r="AN65">
        <v>0</v>
      </c>
      <c r="AO65">
        <v>0</v>
      </c>
      <c r="AP65">
        <v>0.84074000000000026</v>
      </c>
      <c r="AQ65">
        <v>0</v>
      </c>
      <c r="AR65">
        <v>0.40383695652173912</v>
      </c>
      <c r="AS65">
        <v>1.1151226583407672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521.97054994550342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19.209436805535198</v>
      </c>
      <c r="L66">
        <v>24.58</v>
      </c>
      <c r="M66">
        <v>0</v>
      </c>
      <c r="N66">
        <v>28.967460331375474</v>
      </c>
      <c r="O66">
        <v>48.65</v>
      </c>
      <c r="P66">
        <v>67.075000000000003</v>
      </c>
      <c r="Q66">
        <v>2.8819367854741089</v>
      </c>
      <c r="R66">
        <v>2.88</v>
      </c>
      <c r="S66">
        <v>3.8419958419958413</v>
      </c>
      <c r="T66">
        <v>0</v>
      </c>
      <c r="U66">
        <v>268.35000000000002</v>
      </c>
      <c r="V66">
        <v>5.07</v>
      </c>
      <c r="W66">
        <v>11.04</v>
      </c>
      <c r="X66">
        <v>24.112539498630714</v>
      </c>
      <c r="Y66">
        <v>0</v>
      </c>
      <c r="Z66">
        <v>0</v>
      </c>
      <c r="AA66">
        <v>0</v>
      </c>
      <c r="AB66">
        <v>0.4572243060765192</v>
      </c>
      <c r="AC66">
        <v>0</v>
      </c>
      <c r="AD66">
        <v>0</v>
      </c>
      <c r="AE66">
        <v>3.443890991672975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13.031688731284477</v>
      </c>
      <c r="AL66">
        <v>0.34030464716006892</v>
      </c>
      <c r="AM66">
        <v>0</v>
      </c>
      <c r="AN66">
        <v>0</v>
      </c>
      <c r="AO66">
        <v>0</v>
      </c>
      <c r="AP66">
        <v>0.84074000000000026</v>
      </c>
      <c r="AQ66">
        <v>0</v>
      </c>
      <c r="AR66">
        <v>0.40383695652173912</v>
      </c>
      <c r="AS66">
        <v>1.1151226583407672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526.29117755406799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43.218902795054703</v>
      </c>
      <c r="L67">
        <v>23.05</v>
      </c>
      <c r="M67">
        <v>0</v>
      </c>
      <c r="N67">
        <v>28.967460331375474</v>
      </c>
      <c r="O67">
        <v>48.65</v>
      </c>
      <c r="P67">
        <v>66.489999999999995</v>
      </c>
      <c r="Q67">
        <v>2.8819367854741089</v>
      </c>
      <c r="R67">
        <v>4.59</v>
      </c>
      <c r="S67">
        <v>6.4299999999999988</v>
      </c>
      <c r="T67">
        <v>0</v>
      </c>
      <c r="U67">
        <v>268.35000000000002</v>
      </c>
      <c r="V67">
        <v>5.07</v>
      </c>
      <c r="W67">
        <v>11.04</v>
      </c>
      <c r="X67">
        <v>24.112539498630714</v>
      </c>
      <c r="Y67">
        <v>0</v>
      </c>
      <c r="Z67">
        <v>0</v>
      </c>
      <c r="AA67">
        <v>0</v>
      </c>
      <c r="AB67">
        <v>0.4572243060765192</v>
      </c>
      <c r="AC67">
        <v>0</v>
      </c>
      <c r="AD67">
        <v>0</v>
      </c>
      <c r="AE67">
        <v>3.443890991672975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13.031688731284477</v>
      </c>
      <c r="AL67">
        <v>0.34030464716006892</v>
      </c>
      <c r="AM67">
        <v>0</v>
      </c>
      <c r="AN67">
        <v>0</v>
      </c>
      <c r="AO67">
        <v>0</v>
      </c>
      <c r="AP67">
        <v>2.4993600000000007</v>
      </c>
      <c r="AQ67">
        <v>0</v>
      </c>
      <c r="AR67">
        <v>0.40383695652173912</v>
      </c>
      <c r="AS67">
        <v>1.1151226583407672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554.14226770159178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81.63</v>
      </c>
      <c r="L68">
        <v>34.520000000000003</v>
      </c>
      <c r="M68">
        <v>0</v>
      </c>
      <c r="N68">
        <v>28.967460331375474</v>
      </c>
      <c r="O68">
        <v>48.65</v>
      </c>
      <c r="P68">
        <v>66.489999999999995</v>
      </c>
      <c r="Q68">
        <v>5.0125379939209731</v>
      </c>
      <c r="R68">
        <v>4.59</v>
      </c>
      <c r="S68">
        <v>6.4299999999999988</v>
      </c>
      <c r="T68">
        <v>0</v>
      </c>
      <c r="U68">
        <v>268.35000000000002</v>
      </c>
      <c r="V68">
        <v>5.07</v>
      </c>
      <c r="W68">
        <v>11.04</v>
      </c>
      <c r="X68">
        <v>24.112539498630714</v>
      </c>
      <c r="Y68">
        <v>0</v>
      </c>
      <c r="Z68">
        <v>0</v>
      </c>
      <c r="AA68">
        <v>0</v>
      </c>
      <c r="AB68">
        <v>0.4572243060765192</v>
      </c>
      <c r="AC68">
        <v>0</v>
      </c>
      <c r="AD68">
        <v>0</v>
      </c>
      <c r="AE68">
        <v>3.443890991672975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13.031688731284477</v>
      </c>
      <c r="AL68">
        <v>0.34030464716006892</v>
      </c>
      <c r="AM68">
        <v>0</v>
      </c>
      <c r="AN68">
        <v>0</v>
      </c>
      <c r="AO68">
        <v>0</v>
      </c>
      <c r="AP68">
        <v>2.4993600000000007</v>
      </c>
      <c r="AQ68">
        <v>0</v>
      </c>
      <c r="AR68">
        <v>0.27176449275362319</v>
      </c>
      <c r="AS68">
        <v>1.1151226583407672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606.02189365121569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100.84</v>
      </c>
      <c r="L69">
        <v>34.51</v>
      </c>
      <c r="M69">
        <v>0</v>
      </c>
      <c r="N69">
        <v>28.967460331375474</v>
      </c>
      <c r="O69">
        <v>48.65</v>
      </c>
      <c r="P69">
        <v>66.489999999999995</v>
      </c>
      <c r="Q69">
        <v>5.0125379939209731</v>
      </c>
      <c r="R69">
        <v>5.17</v>
      </c>
      <c r="S69">
        <v>6.4299999999999988</v>
      </c>
      <c r="T69">
        <v>0</v>
      </c>
      <c r="U69">
        <v>268.35000000000002</v>
      </c>
      <c r="V69">
        <v>5.07</v>
      </c>
      <c r="W69">
        <v>11.04</v>
      </c>
      <c r="X69">
        <v>24.112539498630714</v>
      </c>
      <c r="Y69">
        <v>0</v>
      </c>
      <c r="Z69">
        <v>0</v>
      </c>
      <c r="AA69">
        <v>0</v>
      </c>
      <c r="AB69">
        <v>0.4572243060765192</v>
      </c>
      <c r="AC69">
        <v>0</v>
      </c>
      <c r="AD69">
        <v>0</v>
      </c>
      <c r="AE69">
        <v>3.443890991672975</v>
      </c>
      <c r="AF69">
        <v>0</v>
      </c>
      <c r="AG69">
        <v>0</v>
      </c>
      <c r="AH69">
        <v>5.0825822597676877</v>
      </c>
      <c r="AI69">
        <v>0</v>
      </c>
      <c r="AJ69">
        <v>0</v>
      </c>
      <c r="AK69">
        <v>13.031688731284477</v>
      </c>
      <c r="AL69">
        <v>0.34030464716006892</v>
      </c>
      <c r="AM69">
        <v>0</v>
      </c>
      <c r="AN69">
        <v>0</v>
      </c>
      <c r="AO69">
        <v>0</v>
      </c>
      <c r="AP69">
        <v>0.84074000000000026</v>
      </c>
      <c r="AQ69">
        <v>0</v>
      </c>
      <c r="AR69">
        <v>0.40383695652173912</v>
      </c>
      <c r="AS69">
        <v>1.1151226583407672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629.35792837475162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156.47999999999999</v>
      </c>
      <c r="L70">
        <v>14.529001168625834</v>
      </c>
      <c r="M70">
        <v>0</v>
      </c>
      <c r="N70">
        <v>28.967460331375474</v>
      </c>
      <c r="O70">
        <v>48.65</v>
      </c>
      <c r="P70">
        <v>66.489999999999995</v>
      </c>
      <c r="Q70">
        <v>5.0125379939209731</v>
      </c>
      <c r="R70">
        <v>5.17</v>
      </c>
      <c r="S70">
        <v>6.4299999999999988</v>
      </c>
      <c r="T70">
        <v>0</v>
      </c>
      <c r="U70">
        <v>268.35000000000002</v>
      </c>
      <c r="V70">
        <v>5.07</v>
      </c>
      <c r="W70">
        <v>11.04</v>
      </c>
      <c r="X70">
        <v>24.112539498630714</v>
      </c>
      <c r="Y70">
        <v>0</v>
      </c>
      <c r="Z70">
        <v>0</v>
      </c>
      <c r="AA70">
        <v>0</v>
      </c>
      <c r="AB70">
        <v>0.4572243060765192</v>
      </c>
      <c r="AC70">
        <v>0</v>
      </c>
      <c r="AD70">
        <v>0</v>
      </c>
      <c r="AE70">
        <v>3.443890991672975</v>
      </c>
      <c r="AF70">
        <v>0</v>
      </c>
      <c r="AG70">
        <v>0</v>
      </c>
      <c r="AH70">
        <v>10.165164519535375</v>
      </c>
      <c r="AI70">
        <v>0</v>
      </c>
      <c r="AJ70">
        <v>0</v>
      </c>
      <c r="AK70">
        <v>13.031688731284477</v>
      </c>
      <c r="AL70">
        <v>0.34030464716006892</v>
      </c>
      <c r="AM70">
        <v>0</v>
      </c>
      <c r="AN70">
        <v>0</v>
      </c>
      <c r="AO70">
        <v>0</v>
      </c>
      <c r="AP70">
        <v>0.84074000000000026</v>
      </c>
      <c r="AQ70">
        <v>0</v>
      </c>
      <c r="AR70">
        <v>0.40383695652173912</v>
      </c>
      <c r="AS70">
        <v>1.1151226583407672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670.09951180314499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157.57240297073488</v>
      </c>
      <c r="L71">
        <v>13.919000933036674</v>
      </c>
      <c r="M71">
        <v>0</v>
      </c>
      <c r="N71">
        <v>28.967460331375474</v>
      </c>
      <c r="O71">
        <v>48.65</v>
      </c>
      <c r="P71">
        <v>66.489999999999995</v>
      </c>
      <c r="Q71">
        <v>5.0125379939209731</v>
      </c>
      <c r="R71">
        <v>5.17</v>
      </c>
      <c r="S71">
        <v>6.4299999999999988</v>
      </c>
      <c r="T71">
        <v>0</v>
      </c>
      <c r="U71">
        <v>268.35000000000002</v>
      </c>
      <c r="V71">
        <v>5.07</v>
      </c>
      <c r="W71">
        <v>11.04</v>
      </c>
      <c r="X71">
        <v>24.112539498630714</v>
      </c>
      <c r="Y71">
        <v>0</v>
      </c>
      <c r="Z71">
        <v>0</v>
      </c>
      <c r="AA71">
        <v>0</v>
      </c>
      <c r="AB71">
        <v>0.4572243060765192</v>
      </c>
      <c r="AC71">
        <v>0</v>
      </c>
      <c r="AD71">
        <v>2.227354277062831</v>
      </c>
      <c r="AE71">
        <v>3.443890991672975</v>
      </c>
      <c r="AF71">
        <v>0</v>
      </c>
      <c r="AG71">
        <v>0</v>
      </c>
      <c r="AH71">
        <v>14.785462935586061</v>
      </c>
      <c r="AI71">
        <v>0</v>
      </c>
      <c r="AJ71">
        <v>0</v>
      </c>
      <c r="AK71">
        <v>13.031688731284477</v>
      </c>
      <c r="AL71">
        <v>0.34030464716006892</v>
      </c>
      <c r="AM71">
        <v>0</v>
      </c>
      <c r="AN71">
        <v>0</v>
      </c>
      <c r="AO71">
        <v>0</v>
      </c>
      <c r="AP71">
        <v>0.84074000000000026</v>
      </c>
      <c r="AQ71">
        <v>0</v>
      </c>
      <c r="AR71">
        <v>0.40383695652173912</v>
      </c>
      <c r="AS71">
        <v>1.1151226583407672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677.42956723140446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157.57240297073488</v>
      </c>
      <c r="L72">
        <v>13.919000933036674</v>
      </c>
      <c r="M72">
        <v>0</v>
      </c>
      <c r="N72">
        <v>28.967460331375474</v>
      </c>
      <c r="O72">
        <v>48.65</v>
      </c>
      <c r="P72">
        <v>66.489999999999995</v>
      </c>
      <c r="Q72">
        <v>5.0125379939209731</v>
      </c>
      <c r="R72">
        <v>5.17</v>
      </c>
      <c r="S72">
        <v>6.4299999999999988</v>
      </c>
      <c r="T72">
        <v>0</v>
      </c>
      <c r="U72">
        <v>268.35000000000002</v>
      </c>
      <c r="V72">
        <v>5.07</v>
      </c>
      <c r="W72">
        <v>11.04</v>
      </c>
      <c r="X72">
        <v>24.112539498630714</v>
      </c>
      <c r="Y72">
        <v>0</v>
      </c>
      <c r="Z72">
        <v>0.26923999999999998</v>
      </c>
      <c r="AA72">
        <v>2.9284470229723398</v>
      </c>
      <c r="AB72">
        <v>0.97541185296324084</v>
      </c>
      <c r="AC72">
        <v>0.30983822836500702</v>
      </c>
      <c r="AD72">
        <v>4.4572482967448908</v>
      </c>
      <c r="AE72">
        <v>3.443890991672975</v>
      </c>
      <c r="AF72">
        <v>0</v>
      </c>
      <c r="AG72">
        <v>0</v>
      </c>
      <c r="AH72">
        <v>19.403221330517425</v>
      </c>
      <c r="AI72">
        <v>0</v>
      </c>
      <c r="AJ72">
        <v>0</v>
      </c>
      <c r="AK72">
        <v>13.031688731284477</v>
      </c>
      <c r="AL72">
        <v>0.34030464716006892</v>
      </c>
      <c r="AM72">
        <v>0</v>
      </c>
      <c r="AN72">
        <v>0</v>
      </c>
      <c r="AO72">
        <v>0</v>
      </c>
      <c r="AP72">
        <v>0.84074000000000026</v>
      </c>
      <c r="AQ72">
        <v>0</v>
      </c>
      <c r="AR72">
        <v>0.40383695652173912</v>
      </c>
      <c r="AS72">
        <v>1.1151226583407672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688.30293244424183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157.57240297073488</v>
      </c>
      <c r="L73">
        <v>13.919000933036674</v>
      </c>
      <c r="M73">
        <v>0</v>
      </c>
      <c r="N73">
        <v>28.967460331375474</v>
      </c>
      <c r="O73">
        <v>48.65</v>
      </c>
      <c r="P73">
        <v>66.489999999999995</v>
      </c>
      <c r="Q73">
        <v>5.0125379939209731</v>
      </c>
      <c r="R73">
        <v>5.17</v>
      </c>
      <c r="S73">
        <v>6.4299999999999988</v>
      </c>
      <c r="T73">
        <v>0</v>
      </c>
      <c r="U73">
        <v>268.35000000000002</v>
      </c>
      <c r="V73">
        <v>5.07</v>
      </c>
      <c r="W73">
        <v>11.04</v>
      </c>
      <c r="X73">
        <v>24.112539498630714</v>
      </c>
      <c r="Y73">
        <v>0</v>
      </c>
      <c r="Z73">
        <v>0.53593999999999997</v>
      </c>
      <c r="AA73">
        <v>6.5528129395218029</v>
      </c>
      <c r="AB73">
        <v>1.9508237059264817</v>
      </c>
      <c r="AC73">
        <v>2.3618815768807915</v>
      </c>
      <c r="AD73">
        <v>6.6820628311884933</v>
      </c>
      <c r="AE73">
        <v>8.0382853898561688</v>
      </c>
      <c r="AF73">
        <v>0</v>
      </c>
      <c r="AG73">
        <v>0</v>
      </c>
      <c r="AH73">
        <v>28.529517212249207</v>
      </c>
      <c r="AI73">
        <v>0</v>
      </c>
      <c r="AJ73">
        <v>0</v>
      </c>
      <c r="AK73">
        <v>13.031688731284477</v>
      </c>
      <c r="AL73">
        <v>0.34030464716006892</v>
      </c>
      <c r="AM73">
        <v>1.2853083270817707</v>
      </c>
      <c r="AN73">
        <v>0</v>
      </c>
      <c r="AO73">
        <v>0</v>
      </c>
      <c r="AP73">
        <v>0.84074000000000026</v>
      </c>
      <c r="AQ73">
        <v>0</v>
      </c>
      <c r="AR73">
        <v>0.40383695652173912</v>
      </c>
      <c r="AS73">
        <v>1.1151226583407672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712.45226670371062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157.57240297073488</v>
      </c>
      <c r="L74">
        <v>13.919000933036674</v>
      </c>
      <c r="M74">
        <v>0</v>
      </c>
      <c r="N74">
        <v>28.967460331375474</v>
      </c>
      <c r="O74">
        <v>48.65</v>
      </c>
      <c r="P74">
        <v>66.489999999999995</v>
      </c>
      <c r="Q74">
        <v>5.0125379939209731</v>
      </c>
      <c r="R74">
        <v>5.17</v>
      </c>
      <c r="S74">
        <v>6.4299999999999988</v>
      </c>
      <c r="T74">
        <v>0</v>
      </c>
      <c r="U74">
        <v>268.35000000000002</v>
      </c>
      <c r="V74">
        <v>5.07</v>
      </c>
      <c r="W74">
        <v>11.04</v>
      </c>
      <c r="X74">
        <v>24.112539498630714</v>
      </c>
      <c r="Y74">
        <v>0</v>
      </c>
      <c r="Z74">
        <v>3.1800799999999998</v>
      </c>
      <c r="AA74">
        <v>10.106063056727615</v>
      </c>
      <c r="AB74">
        <v>6.4265416354088529</v>
      </c>
      <c r="AC74">
        <v>7.0881843882519231</v>
      </c>
      <c r="AD74">
        <v>8.9144965934897815</v>
      </c>
      <c r="AE74">
        <v>12.056158213474639</v>
      </c>
      <c r="AF74">
        <v>0</v>
      </c>
      <c r="AG74">
        <v>0</v>
      </c>
      <c r="AH74">
        <v>34.234404646251321</v>
      </c>
      <c r="AI74">
        <v>0</v>
      </c>
      <c r="AJ74">
        <v>0</v>
      </c>
      <c r="AK74">
        <v>13.031688731284477</v>
      </c>
      <c r="AL74">
        <v>0.34030464716006892</v>
      </c>
      <c r="AM74">
        <v>2.5706166541635413</v>
      </c>
      <c r="AN74">
        <v>0</v>
      </c>
      <c r="AO74">
        <v>0</v>
      </c>
      <c r="AP74">
        <v>0.84074000000000026</v>
      </c>
      <c r="AQ74">
        <v>0</v>
      </c>
      <c r="AR74">
        <v>0.40383695652173912</v>
      </c>
      <c r="AS74">
        <v>1.1151226583407672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741.09217990877346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157.57240297073488</v>
      </c>
      <c r="L75">
        <v>13.919000933036674</v>
      </c>
      <c r="M75">
        <v>0</v>
      </c>
      <c r="N75">
        <v>28.967460331375474</v>
      </c>
      <c r="O75">
        <v>48.65</v>
      </c>
      <c r="P75">
        <v>66.489999999999995</v>
      </c>
      <c r="Q75">
        <v>5.0125379939209731</v>
      </c>
      <c r="R75">
        <v>5.17</v>
      </c>
      <c r="S75">
        <v>6.4299999999999988</v>
      </c>
      <c r="T75">
        <v>0</v>
      </c>
      <c r="U75">
        <v>268.35000000000002</v>
      </c>
      <c r="V75">
        <v>5.07</v>
      </c>
      <c r="W75">
        <v>11.04</v>
      </c>
      <c r="X75">
        <v>24.112539498630714</v>
      </c>
      <c r="Y75">
        <v>0</v>
      </c>
      <c r="Z75">
        <v>3.1800799999999998</v>
      </c>
      <c r="AA75">
        <v>10.281312705110174</v>
      </c>
      <c r="AB75">
        <v>6.4265416354088529</v>
      </c>
      <c r="AC75">
        <v>7.0881843882519231</v>
      </c>
      <c r="AD75">
        <v>8.9144965934897815</v>
      </c>
      <c r="AE75">
        <v>12.056158213474639</v>
      </c>
      <c r="AF75">
        <v>0</v>
      </c>
      <c r="AG75">
        <v>0</v>
      </c>
      <c r="AH75">
        <v>34.234404646251321</v>
      </c>
      <c r="AI75">
        <v>0</v>
      </c>
      <c r="AJ75">
        <v>0</v>
      </c>
      <c r="AK75">
        <v>13.031688731284477</v>
      </c>
      <c r="AL75">
        <v>0.34030464716006892</v>
      </c>
      <c r="AM75">
        <v>2.5706166541635413</v>
      </c>
      <c r="AN75">
        <v>0</v>
      </c>
      <c r="AO75">
        <v>0</v>
      </c>
      <c r="AP75">
        <v>0.84074000000000026</v>
      </c>
      <c r="AQ75">
        <v>0</v>
      </c>
      <c r="AR75">
        <v>0.40383695652173912</v>
      </c>
      <c r="AS75">
        <v>1.1151226583407672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741.26742955715599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157.57240297073488</v>
      </c>
      <c r="L76">
        <v>13.919000933036674</v>
      </c>
      <c r="M76">
        <v>0</v>
      </c>
      <c r="N76">
        <v>28.967460331375474</v>
      </c>
      <c r="O76">
        <v>48.65</v>
      </c>
      <c r="P76">
        <v>66.489999999999995</v>
      </c>
      <c r="Q76">
        <v>5.0125379939209731</v>
      </c>
      <c r="R76">
        <v>5.17</v>
      </c>
      <c r="S76">
        <v>6.4299999999999988</v>
      </c>
      <c r="T76">
        <v>0</v>
      </c>
      <c r="U76">
        <v>268.35000000000002</v>
      </c>
      <c r="V76">
        <v>5.07</v>
      </c>
      <c r="W76">
        <v>11.04</v>
      </c>
      <c r="X76">
        <v>24.112539498630714</v>
      </c>
      <c r="Y76">
        <v>0</v>
      </c>
      <c r="Z76">
        <v>3.1800799999999998</v>
      </c>
      <c r="AA76">
        <v>10.281312705110174</v>
      </c>
      <c r="AB76">
        <v>6.4265416354088529</v>
      </c>
      <c r="AC76">
        <v>7.0881843882519231</v>
      </c>
      <c r="AD76">
        <v>8.9144965934897815</v>
      </c>
      <c r="AE76">
        <v>12.056158213474639</v>
      </c>
      <c r="AF76">
        <v>0</v>
      </c>
      <c r="AG76">
        <v>0</v>
      </c>
      <c r="AH76">
        <v>34.234404646251321</v>
      </c>
      <c r="AI76">
        <v>0</v>
      </c>
      <c r="AJ76">
        <v>0</v>
      </c>
      <c r="AK76">
        <v>13.031688731284477</v>
      </c>
      <c r="AL76">
        <v>0.34030464716006892</v>
      </c>
      <c r="AM76">
        <v>2.5706166541635413</v>
      </c>
      <c r="AN76">
        <v>0</v>
      </c>
      <c r="AO76">
        <v>0</v>
      </c>
      <c r="AP76">
        <v>0.84074000000000026</v>
      </c>
      <c r="AQ76">
        <v>0</v>
      </c>
      <c r="AR76">
        <v>0.40383695652173912</v>
      </c>
      <c r="AS76">
        <v>1.1151226583407672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741.26742955715599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157.57240297073488</v>
      </c>
      <c r="L77">
        <v>13.919000933036674</v>
      </c>
      <c r="M77">
        <v>0</v>
      </c>
      <c r="N77">
        <v>28.967460331375474</v>
      </c>
      <c r="O77">
        <v>48.65</v>
      </c>
      <c r="P77">
        <v>66.489999999999995</v>
      </c>
      <c r="Q77">
        <v>5.0125379939209731</v>
      </c>
      <c r="R77">
        <v>5.17</v>
      </c>
      <c r="S77">
        <v>6.4299999999999988</v>
      </c>
      <c r="T77">
        <v>0</v>
      </c>
      <c r="U77">
        <v>268.35000000000002</v>
      </c>
      <c r="V77">
        <v>5.07</v>
      </c>
      <c r="W77">
        <v>11.04</v>
      </c>
      <c r="X77">
        <v>12.0574599831508</v>
      </c>
      <c r="Y77">
        <v>0</v>
      </c>
      <c r="Z77">
        <v>3.1800799999999998</v>
      </c>
      <c r="AA77">
        <v>10.281312705110174</v>
      </c>
      <c r="AB77">
        <v>6.4265416354088529</v>
      </c>
      <c r="AC77">
        <v>7.0881843882519231</v>
      </c>
      <c r="AD77">
        <v>8.9144965934897815</v>
      </c>
      <c r="AE77">
        <v>12.056158213474639</v>
      </c>
      <c r="AF77">
        <v>0</v>
      </c>
      <c r="AG77">
        <v>0</v>
      </c>
      <c r="AH77">
        <v>34.234404646251321</v>
      </c>
      <c r="AI77">
        <v>0</v>
      </c>
      <c r="AJ77">
        <v>0</v>
      </c>
      <c r="AK77">
        <v>13.031688731284477</v>
      </c>
      <c r="AL77">
        <v>0.34030464716006892</v>
      </c>
      <c r="AM77">
        <v>2.5706166541635413</v>
      </c>
      <c r="AN77">
        <v>0</v>
      </c>
      <c r="AO77">
        <v>0</v>
      </c>
      <c r="AP77">
        <v>0.84074000000000026</v>
      </c>
      <c r="AQ77">
        <v>0</v>
      </c>
      <c r="AR77">
        <v>8.8869528985507245</v>
      </c>
      <c r="AS77">
        <v>1.1151226583407672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737.69546598370505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157.57240297073488</v>
      </c>
      <c r="L78">
        <v>13.919000933036674</v>
      </c>
      <c r="M78">
        <v>0</v>
      </c>
      <c r="N78">
        <v>28.967460331375474</v>
      </c>
      <c r="O78">
        <v>48.65</v>
      </c>
      <c r="P78">
        <v>66.489999999999995</v>
      </c>
      <c r="Q78">
        <v>5.0125379939209731</v>
      </c>
      <c r="R78">
        <v>5.17</v>
      </c>
      <c r="S78">
        <v>6.4299999999999988</v>
      </c>
      <c r="T78">
        <v>0</v>
      </c>
      <c r="U78">
        <v>268.35000000000002</v>
      </c>
      <c r="V78">
        <v>5.07</v>
      </c>
      <c r="W78">
        <v>11.04</v>
      </c>
      <c r="X78">
        <v>12.0574599831508</v>
      </c>
      <c r="Y78">
        <v>0</v>
      </c>
      <c r="Z78">
        <v>3.1800799999999998</v>
      </c>
      <c r="AA78">
        <v>10.281312705110174</v>
      </c>
      <c r="AB78">
        <v>6.4265416354088529</v>
      </c>
      <c r="AC78">
        <v>7.0881843882519231</v>
      </c>
      <c r="AD78">
        <v>8.9144965934897815</v>
      </c>
      <c r="AE78">
        <v>12.056158213474639</v>
      </c>
      <c r="AF78">
        <v>0</v>
      </c>
      <c r="AG78">
        <v>0</v>
      </c>
      <c r="AH78">
        <v>34.234404646251321</v>
      </c>
      <c r="AI78">
        <v>0</v>
      </c>
      <c r="AJ78">
        <v>0</v>
      </c>
      <c r="AK78">
        <v>13.031688731284477</v>
      </c>
      <c r="AL78">
        <v>0.34030464716006892</v>
      </c>
      <c r="AM78">
        <v>2.5706166541635413</v>
      </c>
      <c r="AN78">
        <v>0</v>
      </c>
      <c r="AO78">
        <v>0</v>
      </c>
      <c r="AP78">
        <v>0.84074000000000026</v>
      </c>
      <c r="AQ78">
        <v>0</v>
      </c>
      <c r="AR78">
        <v>8.8869528985507245</v>
      </c>
      <c r="AS78">
        <v>1.1151226583407672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737.69546598370505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157.65999999999997</v>
      </c>
      <c r="L79">
        <v>34.520000000000003</v>
      </c>
      <c r="M79">
        <v>0</v>
      </c>
      <c r="N79">
        <v>28.967460331375474</v>
      </c>
      <c r="O79">
        <v>48.65</v>
      </c>
      <c r="P79">
        <v>66.489999999999995</v>
      </c>
      <c r="Q79">
        <v>5.0129470588235296</v>
      </c>
      <c r="R79">
        <v>5.17</v>
      </c>
      <c r="S79">
        <v>6.4299999999999988</v>
      </c>
      <c r="T79">
        <v>0</v>
      </c>
      <c r="U79">
        <v>268.35000000000002</v>
      </c>
      <c r="V79">
        <v>5.07</v>
      </c>
      <c r="W79">
        <v>11.04</v>
      </c>
      <c r="X79">
        <v>12.0574599831508</v>
      </c>
      <c r="Y79">
        <v>0</v>
      </c>
      <c r="Z79">
        <v>3.1800799999999998</v>
      </c>
      <c r="AA79">
        <v>10.281312705110174</v>
      </c>
      <c r="AB79">
        <v>6.4265416354088529</v>
      </c>
      <c r="AC79">
        <v>7.0881843882519231</v>
      </c>
      <c r="AD79">
        <v>8.9144965934897815</v>
      </c>
      <c r="AE79">
        <v>12.056158213474639</v>
      </c>
      <c r="AF79">
        <v>0</v>
      </c>
      <c r="AG79">
        <v>0</v>
      </c>
      <c r="AH79">
        <v>34.234404646251321</v>
      </c>
      <c r="AI79">
        <v>0.93205891594658308</v>
      </c>
      <c r="AJ79">
        <v>0</v>
      </c>
      <c r="AK79">
        <v>13.031688731284477</v>
      </c>
      <c r="AL79">
        <v>0.34030464716006892</v>
      </c>
      <c r="AM79">
        <v>2.5706166541635413</v>
      </c>
      <c r="AN79">
        <v>0</v>
      </c>
      <c r="AO79">
        <v>0</v>
      </c>
      <c r="AP79">
        <v>0.84074000000000026</v>
      </c>
      <c r="AQ79">
        <v>0</v>
      </c>
      <c r="AR79">
        <v>0.67306159420289846</v>
      </c>
      <c r="AS79">
        <v>1.1151226583407672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751.10263875643466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124.85</v>
      </c>
      <c r="L80">
        <v>34.520000000000003</v>
      </c>
      <c r="M80">
        <v>0</v>
      </c>
      <c r="N80">
        <v>28.967460331375474</v>
      </c>
      <c r="O80">
        <v>48.65</v>
      </c>
      <c r="P80">
        <v>66.489999999999995</v>
      </c>
      <c r="Q80">
        <v>5.0129470588235296</v>
      </c>
      <c r="R80">
        <v>5.17</v>
      </c>
      <c r="S80">
        <v>6.4299999999999988</v>
      </c>
      <c r="T80">
        <v>0</v>
      </c>
      <c r="U80">
        <v>268.35000000000002</v>
      </c>
      <c r="V80">
        <v>5.07</v>
      </c>
      <c r="W80">
        <v>11.04</v>
      </c>
      <c r="X80">
        <v>12.0574599831508</v>
      </c>
      <c r="Y80">
        <v>0</v>
      </c>
      <c r="Z80">
        <v>3.1800799999999998</v>
      </c>
      <c r="AA80">
        <v>6.5528129395218029</v>
      </c>
      <c r="AB80">
        <v>6.4265416354088529</v>
      </c>
      <c r="AC80">
        <v>7.0881843882519231</v>
      </c>
      <c r="AD80">
        <v>8.9144965934897815</v>
      </c>
      <c r="AE80">
        <v>12.056158213474639</v>
      </c>
      <c r="AF80">
        <v>0</v>
      </c>
      <c r="AG80">
        <v>0</v>
      </c>
      <c r="AH80">
        <v>34.234404646251321</v>
      </c>
      <c r="AI80">
        <v>4.0355357423409277</v>
      </c>
      <c r="AJ80">
        <v>0</v>
      </c>
      <c r="AK80">
        <v>13.031688731284477</v>
      </c>
      <c r="AL80">
        <v>0.34030464716006892</v>
      </c>
      <c r="AM80">
        <v>2.5706166541635413</v>
      </c>
      <c r="AN80">
        <v>0</v>
      </c>
      <c r="AO80">
        <v>0</v>
      </c>
      <c r="AP80">
        <v>2.4993600000000007</v>
      </c>
      <c r="AQ80">
        <v>0</v>
      </c>
      <c r="AR80">
        <v>0.40383695652173912</v>
      </c>
      <c r="AS80">
        <v>1.1151226583407672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719.05701117955971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100.84</v>
      </c>
      <c r="L81">
        <v>34.520000000000003</v>
      </c>
      <c r="M81">
        <v>0</v>
      </c>
      <c r="N81">
        <v>28.967460331375474</v>
      </c>
      <c r="O81">
        <v>48.65</v>
      </c>
      <c r="P81">
        <v>66.489999999999995</v>
      </c>
      <c r="Q81">
        <v>5.0129470588235296</v>
      </c>
      <c r="R81">
        <v>5.17</v>
      </c>
      <c r="S81">
        <v>6.4299999999999988</v>
      </c>
      <c r="T81">
        <v>0</v>
      </c>
      <c r="U81">
        <v>268.35000000000002</v>
      </c>
      <c r="V81">
        <v>5.07</v>
      </c>
      <c r="W81">
        <v>11.04</v>
      </c>
      <c r="X81">
        <v>12.0574599831508</v>
      </c>
      <c r="Y81">
        <v>0</v>
      </c>
      <c r="Z81">
        <v>1.5900399999999999</v>
      </c>
      <c r="AA81">
        <v>2.9284470229723398</v>
      </c>
      <c r="AB81">
        <v>0.81284321080270094</v>
      </c>
      <c r="AC81">
        <v>0.30983822836500702</v>
      </c>
      <c r="AD81">
        <v>6.6820628311884933</v>
      </c>
      <c r="AE81">
        <v>8.0382853898561688</v>
      </c>
      <c r="AF81">
        <v>0</v>
      </c>
      <c r="AG81">
        <v>0</v>
      </c>
      <c r="AH81">
        <v>28.529517212249207</v>
      </c>
      <c r="AI81">
        <v>4.0355357423409277</v>
      </c>
      <c r="AJ81">
        <v>0</v>
      </c>
      <c r="AK81">
        <v>13.031688731284477</v>
      </c>
      <c r="AL81">
        <v>0.34030464716006892</v>
      </c>
      <c r="AM81">
        <v>1.2853083270817707</v>
      </c>
      <c r="AN81">
        <v>0</v>
      </c>
      <c r="AO81">
        <v>0</v>
      </c>
      <c r="AP81">
        <v>0.9398000000000003</v>
      </c>
      <c r="AQ81">
        <v>0</v>
      </c>
      <c r="AR81">
        <v>0.40383695652173912</v>
      </c>
      <c r="AS81">
        <v>1.1151226583407672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662.64049833151375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81.63</v>
      </c>
      <c r="L82">
        <v>24.01</v>
      </c>
      <c r="M82">
        <v>0</v>
      </c>
      <c r="N82">
        <v>28.967460331375474</v>
      </c>
      <c r="O82">
        <v>48.65</v>
      </c>
      <c r="P82">
        <v>66.489999999999995</v>
      </c>
      <c r="Q82">
        <v>2.8819367854741089</v>
      </c>
      <c r="R82">
        <v>2.8815946843853815</v>
      </c>
      <c r="S82">
        <v>3.84</v>
      </c>
      <c r="T82">
        <v>0</v>
      </c>
      <c r="U82">
        <v>268.35000000000002</v>
      </c>
      <c r="V82">
        <v>5.07</v>
      </c>
      <c r="W82">
        <v>11.04</v>
      </c>
      <c r="X82">
        <v>12.0574599831508</v>
      </c>
      <c r="Y82">
        <v>0</v>
      </c>
      <c r="Z82">
        <v>1.5900399999999999</v>
      </c>
      <c r="AA82">
        <v>0</v>
      </c>
      <c r="AB82">
        <v>0.4572243060765192</v>
      </c>
      <c r="AC82">
        <v>0</v>
      </c>
      <c r="AD82">
        <v>4.4572482967448908</v>
      </c>
      <c r="AE82">
        <v>3.443890991672975</v>
      </c>
      <c r="AF82">
        <v>0</v>
      </c>
      <c r="AG82">
        <v>0</v>
      </c>
      <c r="AH82">
        <v>22.824629778247093</v>
      </c>
      <c r="AI82">
        <v>4.0355357423409277</v>
      </c>
      <c r="AJ82">
        <v>0</v>
      </c>
      <c r="AK82">
        <v>13.031688731284477</v>
      </c>
      <c r="AL82">
        <v>0.34030464716006892</v>
      </c>
      <c r="AM82">
        <v>0</v>
      </c>
      <c r="AN82">
        <v>0</v>
      </c>
      <c r="AO82">
        <v>0</v>
      </c>
      <c r="AP82">
        <v>0.9398000000000003</v>
      </c>
      <c r="AQ82">
        <v>0</v>
      </c>
      <c r="AR82">
        <v>0.40383695652173912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608.50777389277539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43.219181997123172</v>
      </c>
      <c r="L83">
        <v>34.520000000000003</v>
      </c>
      <c r="M83">
        <v>0</v>
      </c>
      <c r="N83">
        <v>28.967460331375474</v>
      </c>
      <c r="O83">
        <v>48.65</v>
      </c>
      <c r="P83">
        <v>66.489999999999995</v>
      </c>
      <c r="Q83">
        <v>5.0129470588235296</v>
      </c>
      <c r="R83">
        <v>5.17</v>
      </c>
      <c r="S83">
        <v>6.4299999999999988</v>
      </c>
      <c r="T83">
        <v>0</v>
      </c>
      <c r="U83">
        <v>268.35000000000002</v>
      </c>
      <c r="V83">
        <v>5.07</v>
      </c>
      <c r="W83">
        <v>11.04</v>
      </c>
      <c r="X83">
        <v>12.0574599831508</v>
      </c>
      <c r="Y83">
        <v>0</v>
      </c>
      <c r="Z83">
        <v>1.5900399999999999</v>
      </c>
      <c r="AA83">
        <v>0</v>
      </c>
      <c r="AB83">
        <v>0.4572243060765192</v>
      </c>
      <c r="AC83">
        <v>0</v>
      </c>
      <c r="AD83">
        <v>2.227354277062831</v>
      </c>
      <c r="AE83">
        <v>3.443890991672975</v>
      </c>
      <c r="AF83">
        <v>0</v>
      </c>
      <c r="AG83">
        <v>0</v>
      </c>
      <c r="AH83">
        <v>17.048621752903909</v>
      </c>
      <c r="AI83">
        <v>4.0355357423409277</v>
      </c>
      <c r="AJ83">
        <v>0</v>
      </c>
      <c r="AK83">
        <v>13.031688731284477</v>
      </c>
      <c r="AL83">
        <v>0.34030464716006892</v>
      </c>
      <c r="AM83">
        <v>0</v>
      </c>
      <c r="AN83">
        <v>0</v>
      </c>
      <c r="AO83">
        <v>0</v>
      </c>
      <c r="AP83">
        <v>0.9398000000000003</v>
      </c>
      <c r="AQ83">
        <v>0</v>
      </c>
      <c r="AR83">
        <v>0.40383695652173912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579.61046943383747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19.209619113710719</v>
      </c>
      <c r="L84">
        <v>34.520000000000003</v>
      </c>
      <c r="M84">
        <v>0</v>
      </c>
      <c r="N84">
        <v>28.967460331375474</v>
      </c>
      <c r="O84">
        <v>48.65</v>
      </c>
      <c r="P84">
        <v>66.489999999999995</v>
      </c>
      <c r="Q84">
        <v>5.0129470588235296</v>
      </c>
      <c r="R84">
        <v>5.17</v>
      </c>
      <c r="S84">
        <v>6.4299999999999988</v>
      </c>
      <c r="T84">
        <v>0</v>
      </c>
      <c r="U84">
        <v>268.35000000000002</v>
      </c>
      <c r="V84">
        <v>5.07</v>
      </c>
      <c r="W84">
        <v>11.04</v>
      </c>
      <c r="X84">
        <v>12.0574599831508</v>
      </c>
      <c r="Y84">
        <v>0</v>
      </c>
      <c r="Z84">
        <v>1.5900399999999999</v>
      </c>
      <c r="AA84">
        <v>0</v>
      </c>
      <c r="AB84">
        <v>0.4572243060765192</v>
      </c>
      <c r="AC84">
        <v>0</v>
      </c>
      <c r="AD84">
        <v>0</v>
      </c>
      <c r="AE84">
        <v>3.443890991672975</v>
      </c>
      <c r="AF84">
        <v>0</v>
      </c>
      <c r="AG84">
        <v>0</v>
      </c>
      <c r="AH84">
        <v>10.396306441393873</v>
      </c>
      <c r="AI84">
        <v>4.0355357423409277</v>
      </c>
      <c r="AJ84">
        <v>0</v>
      </c>
      <c r="AK84">
        <v>13.031688731284477</v>
      </c>
      <c r="AL84">
        <v>0.34030464716006892</v>
      </c>
      <c r="AM84">
        <v>0</v>
      </c>
      <c r="AN84">
        <v>0</v>
      </c>
      <c r="AO84">
        <v>0</v>
      </c>
      <c r="AP84">
        <v>0.9398000000000003</v>
      </c>
      <c r="AQ84">
        <v>0</v>
      </c>
      <c r="AR84">
        <v>0.5384492753623189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546.85584928069261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34.520000000000003</v>
      </c>
      <c r="M85">
        <v>0</v>
      </c>
      <c r="N85">
        <v>28.967460331375474</v>
      </c>
      <c r="O85">
        <v>48.65</v>
      </c>
      <c r="P85">
        <v>66.489999999999995</v>
      </c>
      <c r="Q85">
        <v>5.0129470588235296</v>
      </c>
      <c r="R85">
        <v>5.17</v>
      </c>
      <c r="S85">
        <v>6.4299999999999988</v>
      </c>
      <c r="T85">
        <v>0</v>
      </c>
      <c r="U85">
        <v>268.35000000000002</v>
      </c>
      <c r="V85">
        <v>5.07</v>
      </c>
      <c r="W85">
        <v>8.2174606116774793</v>
      </c>
      <c r="X85">
        <v>12.0574599831508</v>
      </c>
      <c r="Y85">
        <v>0</v>
      </c>
      <c r="Z85">
        <v>0.26923999999999998</v>
      </c>
      <c r="AA85">
        <v>0</v>
      </c>
      <c r="AB85">
        <v>0.4572243060765192</v>
      </c>
      <c r="AC85">
        <v>0</v>
      </c>
      <c r="AD85">
        <v>0</v>
      </c>
      <c r="AE85">
        <v>3.443890991672975</v>
      </c>
      <c r="AF85">
        <v>0</v>
      </c>
      <c r="AG85">
        <v>0</v>
      </c>
      <c r="AH85">
        <v>10.396306441393873</v>
      </c>
      <c r="AI85">
        <v>4.0355357423409277</v>
      </c>
      <c r="AJ85">
        <v>0</v>
      </c>
      <c r="AK85">
        <v>13.031688731284477</v>
      </c>
      <c r="AL85">
        <v>3.403046471600689</v>
      </c>
      <c r="AM85">
        <v>0</v>
      </c>
      <c r="AN85">
        <v>0</v>
      </c>
      <c r="AO85">
        <v>0</v>
      </c>
      <c r="AP85">
        <v>0.84074000000000026</v>
      </c>
      <c r="AQ85">
        <v>0</v>
      </c>
      <c r="AR85">
        <v>8.8869528985507245</v>
      </c>
      <c r="AS85">
        <v>1.1151226583407672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534.81507622628817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34.520000000000003</v>
      </c>
      <c r="M86">
        <v>0</v>
      </c>
      <c r="N86">
        <v>28.967460331375474</v>
      </c>
      <c r="O86">
        <v>48.65</v>
      </c>
      <c r="P86">
        <v>66.489999999999995</v>
      </c>
      <c r="Q86">
        <v>5.0129470588235296</v>
      </c>
      <c r="R86">
        <v>5.16</v>
      </c>
      <c r="S86">
        <v>6.4329454878607413</v>
      </c>
      <c r="T86">
        <v>0</v>
      </c>
      <c r="U86">
        <v>268.35000000000002</v>
      </c>
      <c r="V86">
        <v>5.07</v>
      </c>
      <c r="W86">
        <v>8.2174606116774793</v>
      </c>
      <c r="X86">
        <v>12.0574599831508</v>
      </c>
      <c r="Y86">
        <v>0</v>
      </c>
      <c r="Z86">
        <v>0</v>
      </c>
      <c r="AA86">
        <v>0</v>
      </c>
      <c r="AB86">
        <v>0.4572243060765192</v>
      </c>
      <c r="AC86">
        <v>0</v>
      </c>
      <c r="AD86">
        <v>0</v>
      </c>
      <c r="AE86">
        <v>3.443890991672975</v>
      </c>
      <c r="AF86">
        <v>0</v>
      </c>
      <c r="AG86">
        <v>0</v>
      </c>
      <c r="AH86">
        <v>5.7048874340021118</v>
      </c>
      <c r="AI86">
        <v>0.93205891594658308</v>
      </c>
      <c r="AJ86">
        <v>0</v>
      </c>
      <c r="AK86">
        <v>13.031688731284477</v>
      </c>
      <c r="AL86">
        <v>13.602027538726336</v>
      </c>
      <c r="AM86">
        <v>0</v>
      </c>
      <c r="AN86">
        <v>0</v>
      </c>
      <c r="AO86">
        <v>0</v>
      </c>
      <c r="AP86">
        <v>0.84074000000000026</v>
      </c>
      <c r="AQ86">
        <v>0</v>
      </c>
      <c r="AR86">
        <v>8.8869528985507245</v>
      </c>
      <c r="AS86">
        <v>1.1151226583407672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536.94286694748848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34.520000000000003</v>
      </c>
      <c r="M87">
        <v>0</v>
      </c>
      <c r="N87">
        <v>28.967460331375474</v>
      </c>
      <c r="O87">
        <v>48.65</v>
      </c>
      <c r="P87">
        <v>66.489999999999995</v>
      </c>
      <c r="Q87">
        <v>5.0129470588235296</v>
      </c>
      <c r="R87">
        <v>5.16</v>
      </c>
      <c r="S87">
        <v>6.4329454878607413</v>
      </c>
      <c r="T87">
        <v>0</v>
      </c>
      <c r="U87">
        <v>268.35000000000002</v>
      </c>
      <c r="V87">
        <v>5.07</v>
      </c>
      <c r="W87">
        <v>8.2174606116774793</v>
      </c>
      <c r="X87">
        <v>12.0574599831508</v>
      </c>
      <c r="Y87">
        <v>0</v>
      </c>
      <c r="Z87">
        <v>0</v>
      </c>
      <c r="AA87">
        <v>0</v>
      </c>
      <c r="AB87">
        <v>0.4572243060765192</v>
      </c>
      <c r="AC87">
        <v>0</v>
      </c>
      <c r="AD87">
        <v>0</v>
      </c>
      <c r="AE87">
        <v>3.443890991672975</v>
      </c>
      <c r="AF87">
        <v>0</v>
      </c>
      <c r="AG87">
        <v>0</v>
      </c>
      <c r="AH87">
        <v>5.7048874340021118</v>
      </c>
      <c r="AI87">
        <v>0</v>
      </c>
      <c r="AJ87">
        <v>0</v>
      </c>
      <c r="AK87">
        <v>13.031688731284477</v>
      </c>
      <c r="AL87">
        <v>13.602027538726336</v>
      </c>
      <c r="AM87">
        <v>0</v>
      </c>
      <c r="AN87">
        <v>0</v>
      </c>
      <c r="AO87">
        <v>0</v>
      </c>
      <c r="AP87">
        <v>0.84074000000000026</v>
      </c>
      <c r="AQ87">
        <v>0</v>
      </c>
      <c r="AR87">
        <v>0.67306159420289846</v>
      </c>
      <c r="AS87">
        <v>1.1151226583407672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527.796916727194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35.18</v>
      </c>
      <c r="M88">
        <v>0</v>
      </c>
      <c r="N88">
        <v>28.967460331375474</v>
      </c>
      <c r="O88">
        <v>48.65</v>
      </c>
      <c r="P88">
        <v>66.489999999999995</v>
      </c>
      <c r="Q88">
        <v>5.0129470588235296</v>
      </c>
      <c r="R88">
        <v>5.16</v>
      </c>
      <c r="S88">
        <v>6.4329454878607413</v>
      </c>
      <c r="T88">
        <v>0</v>
      </c>
      <c r="U88">
        <v>268.35000000000002</v>
      </c>
      <c r="V88">
        <v>5.07</v>
      </c>
      <c r="W88">
        <v>8.2174606116774793</v>
      </c>
      <c r="X88">
        <v>12.0574599831508</v>
      </c>
      <c r="Y88">
        <v>0</v>
      </c>
      <c r="Z88">
        <v>0</v>
      </c>
      <c r="AA88">
        <v>0</v>
      </c>
      <c r="AB88">
        <v>0.4572243060765192</v>
      </c>
      <c r="AC88">
        <v>0</v>
      </c>
      <c r="AD88">
        <v>0</v>
      </c>
      <c r="AE88">
        <v>3.443890991672975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13.031688731284477</v>
      </c>
      <c r="AL88">
        <v>13.602027538726336</v>
      </c>
      <c r="AM88">
        <v>0</v>
      </c>
      <c r="AN88">
        <v>0</v>
      </c>
      <c r="AO88">
        <v>0</v>
      </c>
      <c r="AP88">
        <v>0.84074000000000026</v>
      </c>
      <c r="AQ88">
        <v>0</v>
      </c>
      <c r="AR88">
        <v>1.0768985507246378</v>
      </c>
      <c r="AS88">
        <v>1.1151226583407672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523.15586624971377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35.18</v>
      </c>
      <c r="M89">
        <v>0</v>
      </c>
      <c r="N89">
        <v>28.967460331375474</v>
      </c>
      <c r="O89">
        <v>48.65</v>
      </c>
      <c r="P89">
        <v>66.489999999999995</v>
      </c>
      <c r="Q89">
        <v>5.0129470588235296</v>
      </c>
      <c r="R89">
        <v>5.16</v>
      </c>
      <c r="S89">
        <v>6.4329454878607413</v>
      </c>
      <c r="T89">
        <v>0</v>
      </c>
      <c r="U89">
        <v>268.35000000000002</v>
      </c>
      <c r="V89">
        <v>5.07</v>
      </c>
      <c r="W89">
        <v>8.2174606116774793</v>
      </c>
      <c r="X89">
        <v>12.0574599831508</v>
      </c>
      <c r="Y89">
        <v>0</v>
      </c>
      <c r="Z89">
        <v>0</v>
      </c>
      <c r="AA89">
        <v>0</v>
      </c>
      <c r="AB89">
        <v>0.4572243060765192</v>
      </c>
      <c r="AC89">
        <v>0</v>
      </c>
      <c r="AD89">
        <v>0</v>
      </c>
      <c r="AE89">
        <v>3.443890991672975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13.031688731284477</v>
      </c>
      <c r="AL89">
        <v>13.602027538726336</v>
      </c>
      <c r="AM89">
        <v>0</v>
      </c>
      <c r="AN89">
        <v>0</v>
      </c>
      <c r="AO89">
        <v>0</v>
      </c>
      <c r="AP89">
        <v>0.84074000000000026</v>
      </c>
      <c r="AQ89">
        <v>0</v>
      </c>
      <c r="AR89">
        <v>1.0768985507246378</v>
      </c>
      <c r="AS89">
        <v>1.1151226583407672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523.15586624971377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35.18</v>
      </c>
      <c r="M90">
        <v>0</v>
      </c>
      <c r="N90">
        <v>28.967460331375474</v>
      </c>
      <c r="O90">
        <v>48.65</v>
      </c>
      <c r="P90">
        <v>66.489999999999995</v>
      </c>
      <c r="Q90">
        <v>5.0129470588235296</v>
      </c>
      <c r="R90">
        <v>5.16</v>
      </c>
      <c r="S90">
        <v>6.4329454878607413</v>
      </c>
      <c r="T90">
        <v>0</v>
      </c>
      <c r="U90">
        <v>268.35000000000002</v>
      </c>
      <c r="V90">
        <v>5.07</v>
      </c>
      <c r="W90">
        <v>8.2174606116774793</v>
      </c>
      <c r="X90">
        <v>12.0574599831508</v>
      </c>
      <c r="Y90">
        <v>0</v>
      </c>
      <c r="Z90">
        <v>0</v>
      </c>
      <c r="AA90">
        <v>0</v>
      </c>
      <c r="AB90">
        <v>0.4572243060765192</v>
      </c>
      <c r="AC90">
        <v>0</v>
      </c>
      <c r="AD90">
        <v>0</v>
      </c>
      <c r="AE90">
        <v>3.443890991672975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13.031688731284477</v>
      </c>
      <c r="AL90">
        <v>3.2582900172117046</v>
      </c>
      <c r="AM90">
        <v>0</v>
      </c>
      <c r="AN90">
        <v>0</v>
      </c>
      <c r="AO90">
        <v>0</v>
      </c>
      <c r="AP90">
        <v>0.84074000000000026</v>
      </c>
      <c r="AQ90">
        <v>0</v>
      </c>
      <c r="AR90">
        <v>1.0768985507246378</v>
      </c>
      <c r="AS90">
        <v>1.1151226583407672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512.81212872819913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35.18</v>
      </c>
      <c r="M91">
        <v>0</v>
      </c>
      <c r="N91">
        <v>28.967460331375474</v>
      </c>
      <c r="O91">
        <v>48.65</v>
      </c>
      <c r="P91">
        <v>66.489999999999995</v>
      </c>
      <c r="Q91">
        <v>5.0129470588235296</v>
      </c>
      <c r="R91">
        <v>5.16</v>
      </c>
      <c r="S91">
        <v>6.4329454878607413</v>
      </c>
      <c r="T91">
        <v>0</v>
      </c>
      <c r="U91">
        <v>268.35000000000002</v>
      </c>
      <c r="V91">
        <v>5.07</v>
      </c>
      <c r="W91">
        <v>8.2174606116774793</v>
      </c>
      <c r="X91">
        <v>12.0574599831508</v>
      </c>
      <c r="Y91">
        <v>0</v>
      </c>
      <c r="Z91">
        <v>0</v>
      </c>
      <c r="AA91">
        <v>0</v>
      </c>
      <c r="AB91">
        <v>0.4572243060765192</v>
      </c>
      <c r="AC91">
        <v>0</v>
      </c>
      <c r="AD91">
        <v>0</v>
      </c>
      <c r="AE91">
        <v>0.93970476911430734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13.031688731284477</v>
      </c>
      <c r="AL91">
        <v>0.34030464716006892</v>
      </c>
      <c r="AM91">
        <v>0</v>
      </c>
      <c r="AN91">
        <v>0</v>
      </c>
      <c r="AO91">
        <v>0</v>
      </c>
      <c r="AP91">
        <v>0.84074000000000026</v>
      </c>
      <c r="AQ91">
        <v>0</v>
      </c>
      <c r="AR91">
        <v>2.1537971014492756</v>
      </c>
      <c r="AS91">
        <v>1.1151226583407672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508.46685568631352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35.18</v>
      </c>
      <c r="M92">
        <v>0</v>
      </c>
      <c r="N92">
        <v>28.967460331375474</v>
      </c>
      <c r="O92">
        <v>48.65</v>
      </c>
      <c r="P92">
        <v>66.489999999999995</v>
      </c>
      <c r="Q92">
        <v>5.0129470588235296</v>
      </c>
      <c r="R92">
        <v>5.16</v>
      </c>
      <c r="S92">
        <v>6.4329454878607413</v>
      </c>
      <c r="T92">
        <v>0</v>
      </c>
      <c r="U92">
        <v>268.35000000000002</v>
      </c>
      <c r="V92">
        <v>5.07</v>
      </c>
      <c r="W92">
        <v>8.2174606116774793</v>
      </c>
      <c r="X92">
        <v>12.0574599831508</v>
      </c>
      <c r="Y92">
        <v>0</v>
      </c>
      <c r="Z92">
        <v>0</v>
      </c>
      <c r="AA92">
        <v>0</v>
      </c>
      <c r="AB92">
        <v>0.4572243060765192</v>
      </c>
      <c r="AC92">
        <v>0</v>
      </c>
      <c r="AD92">
        <v>0</v>
      </c>
      <c r="AE92">
        <v>0.93970476911430734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13.031688731284477</v>
      </c>
      <c r="AL92">
        <v>0.34030464716006892</v>
      </c>
      <c r="AM92">
        <v>0</v>
      </c>
      <c r="AN92">
        <v>0</v>
      </c>
      <c r="AO92">
        <v>0</v>
      </c>
      <c r="AP92">
        <v>0.84074000000000026</v>
      </c>
      <c r="AQ92">
        <v>0</v>
      </c>
      <c r="AR92">
        <v>2.1537971014492756</v>
      </c>
      <c r="AS92">
        <v>1.1151226583407672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508.46685568631352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35.18</v>
      </c>
      <c r="M93">
        <v>0</v>
      </c>
      <c r="N93">
        <v>28.967460331375474</v>
      </c>
      <c r="O93">
        <v>48.65</v>
      </c>
      <c r="P93">
        <v>66.489999999999995</v>
      </c>
      <c r="Q93">
        <v>2.8819367854741089</v>
      </c>
      <c r="R93">
        <v>2.88</v>
      </c>
      <c r="S93">
        <v>6.4329454878607413</v>
      </c>
      <c r="T93">
        <v>0</v>
      </c>
      <c r="U93">
        <v>268.35000000000002</v>
      </c>
      <c r="V93">
        <v>5.07</v>
      </c>
      <c r="W93">
        <v>8.2174606116774793</v>
      </c>
      <c r="X93">
        <v>12.0574599831508</v>
      </c>
      <c r="Y93">
        <v>0</v>
      </c>
      <c r="Z93">
        <v>0</v>
      </c>
      <c r="AA93">
        <v>0</v>
      </c>
      <c r="AB93">
        <v>0.4572243060765192</v>
      </c>
      <c r="AC93">
        <v>0</v>
      </c>
      <c r="AD93">
        <v>0</v>
      </c>
      <c r="AE93">
        <v>0.93970476911430734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13.031688731284477</v>
      </c>
      <c r="AL93">
        <v>0.34030464716006892</v>
      </c>
      <c r="AM93">
        <v>0</v>
      </c>
      <c r="AN93">
        <v>0</v>
      </c>
      <c r="AO93">
        <v>0</v>
      </c>
      <c r="AP93">
        <v>0.68834000000000017</v>
      </c>
      <c r="AQ93">
        <v>0</v>
      </c>
      <c r="AR93">
        <v>1.0768985507246378</v>
      </c>
      <c r="AS93">
        <v>1.1151226583407672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502.82654686223941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35.18</v>
      </c>
      <c r="M94">
        <v>0</v>
      </c>
      <c r="N94">
        <v>28.967460331375474</v>
      </c>
      <c r="O94">
        <v>48.65</v>
      </c>
      <c r="P94">
        <v>66.489999999999995</v>
      </c>
      <c r="Q94">
        <v>2.8819367854741089</v>
      </c>
      <c r="R94">
        <v>2.88</v>
      </c>
      <c r="S94">
        <v>6.4329454878607413</v>
      </c>
      <c r="T94">
        <v>0</v>
      </c>
      <c r="U94">
        <v>268.35000000000002</v>
      </c>
      <c r="V94">
        <v>5.07</v>
      </c>
      <c r="W94">
        <v>8.2174606116774793</v>
      </c>
      <c r="X94">
        <v>12.0574599831508</v>
      </c>
      <c r="Y94">
        <v>0</v>
      </c>
      <c r="Z94">
        <v>0</v>
      </c>
      <c r="AA94">
        <v>0</v>
      </c>
      <c r="AB94">
        <v>0.4572243060765192</v>
      </c>
      <c r="AC94">
        <v>0</v>
      </c>
      <c r="AD94">
        <v>0</v>
      </c>
      <c r="AE94">
        <v>0.93970476911430734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13.031688731284477</v>
      </c>
      <c r="AL94">
        <v>0.34030464716006892</v>
      </c>
      <c r="AM94">
        <v>0</v>
      </c>
      <c r="AN94">
        <v>0</v>
      </c>
      <c r="AO94">
        <v>0</v>
      </c>
      <c r="AP94">
        <v>0.68834000000000017</v>
      </c>
      <c r="AQ94">
        <v>0</v>
      </c>
      <c r="AR94">
        <v>1.0768985507246378</v>
      </c>
      <c r="AS94">
        <v>1.1151226583407672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502.82654686223941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25</v>
      </c>
      <c r="M95">
        <v>0</v>
      </c>
      <c r="N95">
        <v>28.967460331375474</v>
      </c>
      <c r="O95">
        <v>48.65</v>
      </c>
      <c r="P95">
        <v>66.489999999999995</v>
      </c>
      <c r="Q95">
        <v>2.8819367854741089</v>
      </c>
      <c r="R95">
        <v>2.88</v>
      </c>
      <c r="S95">
        <v>3.8419958419958413</v>
      </c>
      <c r="T95">
        <v>0</v>
      </c>
      <c r="U95">
        <v>268.35000000000002</v>
      </c>
      <c r="V95">
        <v>5.07</v>
      </c>
      <c r="W95">
        <v>8.2174606116774793</v>
      </c>
      <c r="X95">
        <v>12.0574599831508</v>
      </c>
      <c r="Y95">
        <v>0</v>
      </c>
      <c r="Z95">
        <v>0</v>
      </c>
      <c r="AA95">
        <v>0</v>
      </c>
      <c r="AB95">
        <v>0.4572243060765192</v>
      </c>
      <c r="AC95">
        <v>0</v>
      </c>
      <c r="AD95">
        <v>0</v>
      </c>
      <c r="AE95">
        <v>0.93970476911430734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13.031688731284477</v>
      </c>
      <c r="AL95">
        <v>0.34030464716006892</v>
      </c>
      <c r="AM95">
        <v>0</v>
      </c>
      <c r="AN95">
        <v>0</v>
      </c>
      <c r="AO95">
        <v>0</v>
      </c>
      <c r="AP95">
        <v>0.68834000000000017</v>
      </c>
      <c r="AQ95">
        <v>0</v>
      </c>
      <c r="AR95">
        <v>1.0768985507246378</v>
      </c>
      <c r="AS95">
        <v>1.1151226583407672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490.05559721637451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25</v>
      </c>
      <c r="M96">
        <v>0</v>
      </c>
      <c r="N96">
        <v>28.967460331375474</v>
      </c>
      <c r="O96">
        <v>48.65</v>
      </c>
      <c r="P96">
        <v>66.489999999999995</v>
      </c>
      <c r="Q96">
        <v>2.8819367854741089</v>
      </c>
      <c r="R96">
        <v>2.37</v>
      </c>
      <c r="S96">
        <v>3.8419958419958413</v>
      </c>
      <c r="T96">
        <v>0</v>
      </c>
      <c r="U96">
        <v>268.35000000000002</v>
      </c>
      <c r="V96">
        <v>5.07</v>
      </c>
      <c r="W96">
        <v>8.2174606116774793</v>
      </c>
      <c r="X96">
        <v>12.0574599831508</v>
      </c>
      <c r="Y96">
        <v>0</v>
      </c>
      <c r="Z96">
        <v>0</v>
      </c>
      <c r="AA96">
        <v>0</v>
      </c>
      <c r="AB96">
        <v>0.4572243060765192</v>
      </c>
      <c r="AC96">
        <v>0</v>
      </c>
      <c r="AD96">
        <v>0</v>
      </c>
      <c r="AE96">
        <v>0.93970476911430734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13.031688731284477</v>
      </c>
      <c r="AL96">
        <v>0.34030464716006892</v>
      </c>
      <c r="AM96">
        <v>0</v>
      </c>
      <c r="AN96">
        <v>0</v>
      </c>
      <c r="AO96">
        <v>0</v>
      </c>
      <c r="AP96">
        <v>0.68834000000000017</v>
      </c>
      <c r="AQ96">
        <v>0</v>
      </c>
      <c r="AR96">
        <v>1.0768985507246378</v>
      </c>
      <c r="AS96">
        <v>1.1151226583407672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489.54559721637452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25</v>
      </c>
      <c r="M97">
        <v>0</v>
      </c>
      <c r="N97">
        <v>28.967460331375474</v>
      </c>
      <c r="O97">
        <v>48.65</v>
      </c>
      <c r="P97">
        <v>66.489999999999995</v>
      </c>
      <c r="Q97">
        <v>2.8819367854741089</v>
      </c>
      <c r="R97">
        <v>2.37</v>
      </c>
      <c r="S97">
        <v>3.8419958419958413</v>
      </c>
      <c r="T97">
        <v>0</v>
      </c>
      <c r="U97">
        <v>268.35000000000002</v>
      </c>
      <c r="V97">
        <v>5.07</v>
      </c>
      <c r="W97">
        <v>8.2174606116774793</v>
      </c>
      <c r="X97">
        <v>12.0574599831508</v>
      </c>
      <c r="Y97">
        <v>0</v>
      </c>
      <c r="Z97">
        <v>0</v>
      </c>
      <c r="AA97">
        <v>0</v>
      </c>
      <c r="AB97">
        <v>0.4572243060765192</v>
      </c>
      <c r="AC97">
        <v>0</v>
      </c>
      <c r="AD97">
        <v>0</v>
      </c>
      <c r="AE97">
        <v>0.93970476911430734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13.031688731284477</v>
      </c>
      <c r="AL97">
        <v>0.34030464716006892</v>
      </c>
      <c r="AM97">
        <v>0</v>
      </c>
      <c r="AN97">
        <v>0</v>
      </c>
      <c r="AO97">
        <v>0</v>
      </c>
      <c r="AP97">
        <v>0.68834000000000017</v>
      </c>
      <c r="AQ97">
        <v>0</v>
      </c>
      <c r="AR97">
        <v>0.5384492753623189</v>
      </c>
      <c r="AS97">
        <v>1.1151226583407672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489.00714794101219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25</v>
      </c>
      <c r="M98">
        <v>0</v>
      </c>
      <c r="N98">
        <v>28.967460331375474</v>
      </c>
      <c r="O98">
        <v>48.65</v>
      </c>
      <c r="P98">
        <v>66.489999999999995</v>
      </c>
      <c r="Q98">
        <v>2.8819367854741089</v>
      </c>
      <c r="R98">
        <v>2.37</v>
      </c>
      <c r="S98">
        <v>3.8419958419958413</v>
      </c>
      <c r="T98">
        <v>0</v>
      </c>
      <c r="U98">
        <v>268.35000000000002</v>
      </c>
      <c r="V98">
        <v>5.07</v>
      </c>
      <c r="W98">
        <v>8.2174606116774793</v>
      </c>
      <c r="X98">
        <v>12.0574599831508</v>
      </c>
      <c r="Y98">
        <v>0</v>
      </c>
      <c r="Z98">
        <v>0</v>
      </c>
      <c r="AA98">
        <v>0</v>
      </c>
      <c r="AB98">
        <v>0.4572243060765192</v>
      </c>
      <c r="AC98">
        <v>0</v>
      </c>
      <c r="AD98">
        <v>0</v>
      </c>
      <c r="AE98">
        <v>0.93970476911430734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13.031688731284477</v>
      </c>
      <c r="AL98">
        <v>0.34030464716006892</v>
      </c>
      <c r="AM98">
        <v>0</v>
      </c>
      <c r="AN98">
        <v>0</v>
      </c>
      <c r="AO98">
        <v>0</v>
      </c>
      <c r="AP98">
        <v>0.68834000000000017</v>
      </c>
      <c r="AQ98">
        <v>0</v>
      </c>
      <c r="AR98">
        <v>0.5384492753623189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489.00714794101219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0.79117965008452207</v>
      </c>
      <c r="L99">
        <f t="shared" si="2"/>
        <v>0.65565775215822919</v>
      </c>
      <c r="M99">
        <f t="shared" si="2"/>
        <v>0</v>
      </c>
      <c r="N99">
        <f t="shared" si="2"/>
        <v>0.69521904795301148</v>
      </c>
      <c r="O99">
        <f t="shared" si="2"/>
        <v>1.1676000000000004</v>
      </c>
      <c r="P99">
        <f t="shared" si="2"/>
        <v>1.5669787499999974</v>
      </c>
      <c r="Q99">
        <f t="shared" si="2"/>
        <v>8.8747972153466512E-2</v>
      </c>
      <c r="R99">
        <f t="shared" si="2"/>
        <v>8.8996022088270288E-2</v>
      </c>
      <c r="S99">
        <f t="shared" si="2"/>
        <v>0.11650959128680413</v>
      </c>
      <c r="T99">
        <f t="shared" si="2"/>
        <v>0</v>
      </c>
      <c r="U99">
        <f t="shared" si="2"/>
        <v>6.0458264517466409</v>
      </c>
      <c r="V99">
        <f t="shared" si="2"/>
        <v>9.7427904592673503E-2</v>
      </c>
      <c r="W99">
        <f t="shared" si="2"/>
        <v>0.23923742722765323</v>
      </c>
      <c r="X99">
        <f t="shared" si="2"/>
        <v>0.48435851363353644</v>
      </c>
      <c r="Y99">
        <f t="shared" si="2"/>
        <v>0</v>
      </c>
      <c r="Z99">
        <f t="shared" si="2"/>
        <v>1.3123544999999997E-2</v>
      </c>
      <c r="AA99">
        <f t="shared" si="2"/>
        <v>3.0887750527426157E-2</v>
      </c>
      <c r="AB99">
        <f t="shared" si="2"/>
        <v>3.1784074643660974E-2</v>
      </c>
      <c r="AC99">
        <f t="shared" si="2"/>
        <v>2.5553399952882038E-2</v>
      </c>
      <c r="AD99">
        <f t="shared" si="2"/>
        <v>4.0110155185465568E-2</v>
      </c>
      <c r="AE99">
        <f t="shared" si="2"/>
        <v>9.5555276305828996E-2</v>
      </c>
      <c r="AF99">
        <f t="shared" si="2"/>
        <v>0</v>
      </c>
      <c r="AG99">
        <f t="shared" si="2"/>
        <v>0</v>
      </c>
      <c r="AH99">
        <f t="shared" si="2"/>
        <v>0.20404751657866946</v>
      </c>
      <c r="AI99">
        <f t="shared" si="2"/>
        <v>1.3022793205027495E-2</v>
      </c>
      <c r="AJ99">
        <f t="shared" si="2"/>
        <v>0</v>
      </c>
      <c r="AK99">
        <f t="shared" si="2"/>
        <v>0.31276052955082745</v>
      </c>
      <c r="AL99">
        <f t="shared" si="2"/>
        <v>5.3132602624784933E-2</v>
      </c>
      <c r="AM99">
        <f t="shared" si="2"/>
        <v>7.7118499624906226E-3</v>
      </c>
      <c r="AN99">
        <f t="shared" si="2"/>
        <v>0</v>
      </c>
      <c r="AO99">
        <f t="shared" si="2"/>
        <v>0</v>
      </c>
      <c r="AP99">
        <f t="shared" si="2"/>
        <v>2.497835999999996E-2</v>
      </c>
      <c r="AQ99">
        <f t="shared" si="2"/>
        <v>0</v>
      </c>
      <c r="AR99">
        <f t="shared" si="2"/>
        <v>4.2580670289855092E-2</v>
      </c>
      <c r="AS99">
        <f t="shared" si="2"/>
        <v>3.7195309991079367E-2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12.970182916742814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5.0199999999999996</v>
      </c>
      <c r="L3">
        <v>219.21</v>
      </c>
      <c r="M3">
        <v>27.11</v>
      </c>
      <c r="N3">
        <v>34.996931708599988</v>
      </c>
      <c r="O3">
        <v>0</v>
      </c>
      <c r="P3">
        <v>41.15</v>
      </c>
      <c r="Q3">
        <v>3.51</v>
      </c>
      <c r="R3">
        <v>3.43</v>
      </c>
      <c r="S3">
        <v>4.2899999999999991</v>
      </c>
      <c r="T3">
        <v>0</v>
      </c>
      <c r="U3">
        <v>16.239999999999998</v>
      </c>
      <c r="V3">
        <v>6.13</v>
      </c>
      <c r="W3">
        <v>13.32</v>
      </c>
      <c r="X3">
        <v>29.133068253633876</v>
      </c>
      <c r="Y3">
        <v>0</v>
      </c>
      <c r="Z3">
        <v>0</v>
      </c>
      <c r="AA3">
        <v>0</v>
      </c>
      <c r="AB3">
        <v>0.55228807201800445</v>
      </c>
      <c r="AC3">
        <v>0</v>
      </c>
      <c r="AD3">
        <v>0</v>
      </c>
      <c r="AE3">
        <v>1.1352081756245269</v>
      </c>
      <c r="AF3">
        <v>2.613894523326572</v>
      </c>
      <c r="AG3">
        <v>12.649364</v>
      </c>
      <c r="AH3">
        <v>0</v>
      </c>
      <c r="AI3">
        <v>0</v>
      </c>
      <c r="AJ3">
        <v>0</v>
      </c>
      <c r="AK3">
        <v>15.740727344365643</v>
      </c>
      <c r="AL3">
        <v>0</v>
      </c>
      <c r="AM3">
        <v>0</v>
      </c>
      <c r="AN3">
        <v>0</v>
      </c>
      <c r="AO3">
        <v>0</v>
      </c>
      <c r="AP3">
        <v>3.0189120000000007</v>
      </c>
      <c r="AQ3">
        <v>0</v>
      </c>
      <c r="AR3">
        <v>10.734703804347827</v>
      </c>
      <c r="AS3">
        <v>1.3468279809693726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451.33192586288584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5.0199999999999996</v>
      </c>
      <c r="L4">
        <v>219.21</v>
      </c>
      <c r="M4">
        <v>27.11</v>
      </c>
      <c r="N4">
        <v>34.996931708599988</v>
      </c>
      <c r="O4">
        <v>0</v>
      </c>
      <c r="P4">
        <v>41.15</v>
      </c>
      <c r="Q4">
        <v>3.51</v>
      </c>
      <c r="R4">
        <v>3.43</v>
      </c>
      <c r="S4">
        <v>4.2899999999999991</v>
      </c>
      <c r="T4">
        <v>0</v>
      </c>
      <c r="U4">
        <v>16.239999999999998</v>
      </c>
      <c r="V4">
        <v>6.13</v>
      </c>
      <c r="W4">
        <v>13.32</v>
      </c>
      <c r="X4">
        <v>29.133068253633876</v>
      </c>
      <c r="Y4">
        <v>0</v>
      </c>
      <c r="Z4">
        <v>0</v>
      </c>
      <c r="AA4">
        <v>0</v>
      </c>
      <c r="AB4">
        <v>0.55228807201800445</v>
      </c>
      <c r="AC4">
        <v>0</v>
      </c>
      <c r="AD4">
        <v>0</v>
      </c>
      <c r="AE4">
        <v>1.1352081756245269</v>
      </c>
      <c r="AF4">
        <v>2.613894523326572</v>
      </c>
      <c r="AG4">
        <v>12.649364</v>
      </c>
      <c r="AH4">
        <v>0</v>
      </c>
      <c r="AI4">
        <v>0</v>
      </c>
      <c r="AJ4">
        <v>0</v>
      </c>
      <c r="AK4">
        <v>15.740727344365643</v>
      </c>
      <c r="AL4">
        <v>0</v>
      </c>
      <c r="AM4">
        <v>0</v>
      </c>
      <c r="AN4">
        <v>0</v>
      </c>
      <c r="AO4">
        <v>0</v>
      </c>
      <c r="AP4">
        <v>3.0189120000000007</v>
      </c>
      <c r="AQ4">
        <v>0</v>
      </c>
      <c r="AR4">
        <v>10.734703804347827</v>
      </c>
      <c r="AS4">
        <v>5.5468450787986923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455.53194296071518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5.0199999999999996</v>
      </c>
      <c r="L5">
        <v>219.21</v>
      </c>
      <c r="M5">
        <v>27.11</v>
      </c>
      <c r="N5">
        <v>34.996931708599988</v>
      </c>
      <c r="O5">
        <v>0</v>
      </c>
      <c r="P5">
        <v>41.15</v>
      </c>
      <c r="Q5">
        <v>3.51</v>
      </c>
      <c r="R5">
        <v>3.43</v>
      </c>
      <c r="S5">
        <v>4.2899999999999991</v>
      </c>
      <c r="T5">
        <v>0</v>
      </c>
      <c r="U5">
        <v>16.239999999999998</v>
      </c>
      <c r="V5">
        <v>6.13</v>
      </c>
      <c r="W5">
        <v>13.32</v>
      </c>
      <c r="X5">
        <v>29.133068253633876</v>
      </c>
      <c r="Y5">
        <v>0</v>
      </c>
      <c r="Z5">
        <v>0</v>
      </c>
      <c r="AA5">
        <v>0</v>
      </c>
      <c r="AB5">
        <v>0.55228807201800445</v>
      </c>
      <c r="AC5">
        <v>0</v>
      </c>
      <c r="AD5">
        <v>0</v>
      </c>
      <c r="AE5">
        <v>1.1352081756245269</v>
      </c>
      <c r="AF5">
        <v>2.613894523326572</v>
      </c>
      <c r="AG5">
        <v>12.649364</v>
      </c>
      <c r="AH5">
        <v>0</v>
      </c>
      <c r="AI5">
        <v>0</v>
      </c>
      <c r="AJ5">
        <v>0</v>
      </c>
      <c r="AK5">
        <v>15.740727344365643</v>
      </c>
      <c r="AL5">
        <v>0</v>
      </c>
      <c r="AM5">
        <v>0</v>
      </c>
      <c r="AN5">
        <v>0</v>
      </c>
      <c r="AO5">
        <v>0</v>
      </c>
      <c r="AP5">
        <v>3.0189120000000007</v>
      </c>
      <c r="AQ5">
        <v>0</v>
      </c>
      <c r="AR5">
        <v>0.81300271739130436</v>
      </c>
      <c r="AS5">
        <v>5.5468450787986923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445.6102418737587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5.0199999999999996</v>
      </c>
      <c r="L6">
        <v>219.21</v>
      </c>
      <c r="M6">
        <v>27.11</v>
      </c>
      <c r="N6">
        <v>34.996931708599988</v>
      </c>
      <c r="O6">
        <v>0</v>
      </c>
      <c r="P6">
        <v>41.15</v>
      </c>
      <c r="Q6">
        <v>3.51</v>
      </c>
      <c r="R6">
        <v>3.43</v>
      </c>
      <c r="S6">
        <v>4.2899999999999991</v>
      </c>
      <c r="T6">
        <v>0</v>
      </c>
      <c r="U6">
        <v>16.239999999999998</v>
      </c>
      <c r="V6">
        <v>6.13</v>
      </c>
      <c r="W6">
        <v>13.32</v>
      </c>
      <c r="X6">
        <v>29.133068253633876</v>
      </c>
      <c r="Y6">
        <v>0</v>
      </c>
      <c r="Z6">
        <v>0</v>
      </c>
      <c r="AA6">
        <v>0</v>
      </c>
      <c r="AB6">
        <v>0.55228807201800445</v>
      </c>
      <c r="AC6">
        <v>0</v>
      </c>
      <c r="AD6">
        <v>0</v>
      </c>
      <c r="AE6">
        <v>1.1352081756245269</v>
      </c>
      <c r="AF6">
        <v>2.613894523326572</v>
      </c>
      <c r="AG6">
        <v>12.649364</v>
      </c>
      <c r="AH6">
        <v>0</v>
      </c>
      <c r="AI6">
        <v>0</v>
      </c>
      <c r="AJ6">
        <v>0</v>
      </c>
      <c r="AK6">
        <v>15.740727344365643</v>
      </c>
      <c r="AL6">
        <v>0</v>
      </c>
      <c r="AM6">
        <v>0</v>
      </c>
      <c r="AN6">
        <v>0</v>
      </c>
      <c r="AO6">
        <v>0</v>
      </c>
      <c r="AP6">
        <v>1.0155080000000003</v>
      </c>
      <c r="AQ6">
        <v>0</v>
      </c>
      <c r="AR6">
        <v>0.423375</v>
      </c>
      <c r="AS6">
        <v>5.5468450787986923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443.2172101563674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5.0199999999999996</v>
      </c>
      <c r="L7">
        <v>219.21</v>
      </c>
      <c r="M7">
        <v>27.11</v>
      </c>
      <c r="N7">
        <v>34.996931708599988</v>
      </c>
      <c r="O7">
        <v>0</v>
      </c>
      <c r="P7">
        <v>41.15</v>
      </c>
      <c r="Q7">
        <v>3.51</v>
      </c>
      <c r="R7">
        <v>3.43</v>
      </c>
      <c r="S7">
        <v>4.2899999999999991</v>
      </c>
      <c r="T7">
        <v>0</v>
      </c>
      <c r="U7">
        <v>16.239999999999998</v>
      </c>
      <c r="V7">
        <v>3.36</v>
      </c>
      <c r="W7">
        <v>13.32</v>
      </c>
      <c r="X7">
        <v>29.133068253633876</v>
      </c>
      <c r="Y7">
        <v>0</v>
      </c>
      <c r="Z7">
        <v>0</v>
      </c>
      <c r="AA7">
        <v>0</v>
      </c>
      <c r="AB7">
        <v>0.55228807201800445</v>
      </c>
      <c r="AC7">
        <v>0</v>
      </c>
      <c r="AD7">
        <v>0</v>
      </c>
      <c r="AE7">
        <v>1.1352081756245269</v>
      </c>
      <c r="AF7">
        <v>2.613894523326572</v>
      </c>
      <c r="AG7">
        <v>12.649364</v>
      </c>
      <c r="AH7">
        <v>0</v>
      </c>
      <c r="AI7">
        <v>0</v>
      </c>
      <c r="AJ7">
        <v>0</v>
      </c>
      <c r="AK7">
        <v>15.740727344365643</v>
      </c>
      <c r="AL7">
        <v>0</v>
      </c>
      <c r="AM7">
        <v>0</v>
      </c>
      <c r="AN7">
        <v>0</v>
      </c>
      <c r="AO7">
        <v>0</v>
      </c>
      <c r="AP7">
        <v>1.0155080000000003</v>
      </c>
      <c r="AQ7">
        <v>0</v>
      </c>
      <c r="AR7">
        <v>0.423375</v>
      </c>
      <c r="AS7">
        <v>5.5468450787986923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440.44721015636742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5.0199999999999996</v>
      </c>
      <c r="L8">
        <v>219.21</v>
      </c>
      <c r="M8">
        <v>27.11</v>
      </c>
      <c r="N8">
        <v>34.996931708599988</v>
      </c>
      <c r="O8">
        <v>0</v>
      </c>
      <c r="P8">
        <v>41.15</v>
      </c>
      <c r="Q8">
        <v>3.51</v>
      </c>
      <c r="R8">
        <v>3.43</v>
      </c>
      <c r="S8">
        <v>4.2899999999999991</v>
      </c>
      <c r="T8">
        <v>0</v>
      </c>
      <c r="U8">
        <v>16.239999999999998</v>
      </c>
      <c r="V8">
        <v>3.36</v>
      </c>
      <c r="W8">
        <v>13.32</v>
      </c>
      <c r="X8">
        <v>29.133068253633876</v>
      </c>
      <c r="Y8">
        <v>0</v>
      </c>
      <c r="Z8">
        <v>0</v>
      </c>
      <c r="AA8">
        <v>0</v>
      </c>
      <c r="AB8">
        <v>0.55228807201800445</v>
      </c>
      <c r="AC8">
        <v>0</v>
      </c>
      <c r="AD8">
        <v>0</v>
      </c>
      <c r="AE8">
        <v>1.1352081756245269</v>
      </c>
      <c r="AF8">
        <v>2.613894523326572</v>
      </c>
      <c r="AG8">
        <v>12.649364</v>
      </c>
      <c r="AH8">
        <v>0</v>
      </c>
      <c r="AI8">
        <v>0</v>
      </c>
      <c r="AJ8">
        <v>0</v>
      </c>
      <c r="AK8">
        <v>15.740727344365643</v>
      </c>
      <c r="AL8">
        <v>0</v>
      </c>
      <c r="AM8">
        <v>0</v>
      </c>
      <c r="AN8">
        <v>0</v>
      </c>
      <c r="AO8">
        <v>0</v>
      </c>
      <c r="AP8">
        <v>1.0155080000000003</v>
      </c>
      <c r="AQ8">
        <v>0</v>
      </c>
      <c r="AR8">
        <v>0.423375</v>
      </c>
      <c r="AS8">
        <v>5.5468450787986923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440.44721015636742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5.0199999999999996</v>
      </c>
      <c r="L9">
        <v>219.21</v>
      </c>
      <c r="M9">
        <v>27.11</v>
      </c>
      <c r="N9">
        <v>34.996931708599988</v>
      </c>
      <c r="O9">
        <v>0</v>
      </c>
      <c r="P9">
        <v>41.15</v>
      </c>
      <c r="Q9">
        <v>3.51</v>
      </c>
      <c r="R9">
        <v>3.43</v>
      </c>
      <c r="S9">
        <v>4.2899999999999991</v>
      </c>
      <c r="T9">
        <v>0</v>
      </c>
      <c r="U9">
        <v>16.239999999999998</v>
      </c>
      <c r="V9">
        <v>3.36</v>
      </c>
      <c r="W9">
        <v>13.32</v>
      </c>
      <c r="X9">
        <v>29.133068253633876</v>
      </c>
      <c r="Y9">
        <v>0</v>
      </c>
      <c r="Z9">
        <v>0</v>
      </c>
      <c r="AA9">
        <v>0</v>
      </c>
      <c r="AB9">
        <v>0.55228807201800445</v>
      </c>
      <c r="AC9">
        <v>0</v>
      </c>
      <c r="AD9">
        <v>0</v>
      </c>
      <c r="AE9">
        <v>1.1352081756245269</v>
      </c>
      <c r="AF9">
        <v>2.613894523326572</v>
      </c>
      <c r="AG9">
        <v>12.649364</v>
      </c>
      <c r="AH9">
        <v>0</v>
      </c>
      <c r="AI9">
        <v>0</v>
      </c>
      <c r="AJ9">
        <v>0</v>
      </c>
      <c r="AK9">
        <v>15.740727344365643</v>
      </c>
      <c r="AL9">
        <v>0</v>
      </c>
      <c r="AM9">
        <v>0</v>
      </c>
      <c r="AN9">
        <v>0</v>
      </c>
      <c r="AO9">
        <v>0</v>
      </c>
      <c r="AP9">
        <v>0.90506000000000031</v>
      </c>
      <c r="AQ9">
        <v>0</v>
      </c>
      <c r="AR9">
        <v>0.423375</v>
      </c>
      <c r="AS9">
        <v>5.5468450787986923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440.3367621563674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5.03</v>
      </c>
      <c r="L10">
        <v>219.21</v>
      </c>
      <c r="M10">
        <v>27.11</v>
      </c>
      <c r="N10">
        <v>34.996931708599988</v>
      </c>
      <c r="O10">
        <v>0</v>
      </c>
      <c r="P10">
        <v>41.15</v>
      </c>
      <c r="Q10">
        <v>3.51</v>
      </c>
      <c r="R10">
        <v>3.43</v>
      </c>
      <c r="S10">
        <v>4.2899999999999991</v>
      </c>
      <c r="T10">
        <v>0</v>
      </c>
      <c r="U10">
        <v>16.239999999999998</v>
      </c>
      <c r="V10">
        <v>3.36</v>
      </c>
      <c r="W10">
        <v>13.32</v>
      </c>
      <c r="X10">
        <v>29.133068253633876</v>
      </c>
      <c r="Y10">
        <v>0</v>
      </c>
      <c r="Z10">
        <v>0</v>
      </c>
      <c r="AA10">
        <v>0</v>
      </c>
      <c r="AB10">
        <v>0.55228807201800445</v>
      </c>
      <c r="AC10">
        <v>0</v>
      </c>
      <c r="AD10">
        <v>0</v>
      </c>
      <c r="AE10">
        <v>1.1352081756245269</v>
      </c>
      <c r="AF10">
        <v>2.613894523326572</v>
      </c>
      <c r="AG10">
        <v>12.649364</v>
      </c>
      <c r="AH10">
        <v>0</v>
      </c>
      <c r="AI10">
        <v>0</v>
      </c>
      <c r="AJ10">
        <v>0</v>
      </c>
      <c r="AK10">
        <v>15.740727344365643</v>
      </c>
      <c r="AL10">
        <v>0</v>
      </c>
      <c r="AM10">
        <v>0</v>
      </c>
      <c r="AN10">
        <v>0</v>
      </c>
      <c r="AO10">
        <v>0</v>
      </c>
      <c r="AP10">
        <v>0.90506000000000031</v>
      </c>
      <c r="AQ10">
        <v>0</v>
      </c>
      <c r="AR10">
        <v>0.423375</v>
      </c>
      <c r="AS10">
        <v>1.3468279809693726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436.14674505853804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5.0400000000000009</v>
      </c>
      <c r="L11">
        <v>219.21</v>
      </c>
      <c r="M11">
        <v>27.11</v>
      </c>
      <c r="N11">
        <v>34.996931708599988</v>
      </c>
      <c r="O11">
        <v>0</v>
      </c>
      <c r="P11">
        <v>41.15</v>
      </c>
      <c r="Q11">
        <v>3.51</v>
      </c>
      <c r="R11">
        <v>3.43</v>
      </c>
      <c r="S11">
        <v>4.2899999999999991</v>
      </c>
      <c r="T11">
        <v>0</v>
      </c>
      <c r="U11">
        <v>16.239999999999998</v>
      </c>
      <c r="V11">
        <v>3.36</v>
      </c>
      <c r="W11">
        <v>13.32</v>
      </c>
      <c r="X11">
        <v>29.133068253633876</v>
      </c>
      <c r="Y11">
        <v>0</v>
      </c>
      <c r="Z11">
        <v>0</v>
      </c>
      <c r="AA11">
        <v>0</v>
      </c>
      <c r="AB11">
        <v>0.55228807201800445</v>
      </c>
      <c r="AC11">
        <v>0</v>
      </c>
      <c r="AD11">
        <v>0</v>
      </c>
      <c r="AE11">
        <v>1.1352081756245269</v>
      </c>
      <c r="AF11">
        <v>2.613894523326572</v>
      </c>
      <c r="AG11">
        <v>12.649364</v>
      </c>
      <c r="AH11">
        <v>0</v>
      </c>
      <c r="AI11">
        <v>0</v>
      </c>
      <c r="AJ11">
        <v>0</v>
      </c>
      <c r="AK11">
        <v>15.740727344365643</v>
      </c>
      <c r="AL11">
        <v>0</v>
      </c>
      <c r="AM11">
        <v>0</v>
      </c>
      <c r="AN11">
        <v>0</v>
      </c>
      <c r="AO11">
        <v>0</v>
      </c>
      <c r="AP11">
        <v>3.0189120000000007</v>
      </c>
      <c r="AQ11">
        <v>0</v>
      </c>
      <c r="AR11">
        <v>0.423375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438.27059705853804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5.04</v>
      </c>
      <c r="L12">
        <v>219.21</v>
      </c>
      <c r="M12">
        <v>27.11</v>
      </c>
      <c r="N12">
        <v>34.996931708599988</v>
      </c>
      <c r="O12">
        <v>0</v>
      </c>
      <c r="P12">
        <v>41.15</v>
      </c>
      <c r="Q12">
        <v>3.51</v>
      </c>
      <c r="R12">
        <v>3.43</v>
      </c>
      <c r="S12">
        <v>4.2899999999999991</v>
      </c>
      <c r="T12">
        <v>0</v>
      </c>
      <c r="U12">
        <v>16.239999999999998</v>
      </c>
      <c r="V12">
        <v>3.36</v>
      </c>
      <c r="W12">
        <v>13.32</v>
      </c>
      <c r="X12">
        <v>29.133068253633876</v>
      </c>
      <c r="Y12">
        <v>0</v>
      </c>
      <c r="Z12">
        <v>0</v>
      </c>
      <c r="AA12">
        <v>0</v>
      </c>
      <c r="AB12">
        <v>0.55228807201800445</v>
      </c>
      <c r="AC12">
        <v>0</v>
      </c>
      <c r="AD12">
        <v>0</v>
      </c>
      <c r="AE12">
        <v>1.1352081756245269</v>
      </c>
      <c r="AF12">
        <v>2.613894523326572</v>
      </c>
      <c r="AG12">
        <v>12.649364</v>
      </c>
      <c r="AH12">
        <v>0</v>
      </c>
      <c r="AI12">
        <v>0</v>
      </c>
      <c r="AJ12">
        <v>0</v>
      </c>
      <c r="AK12">
        <v>15.740727344365643</v>
      </c>
      <c r="AL12">
        <v>0</v>
      </c>
      <c r="AM12">
        <v>0</v>
      </c>
      <c r="AN12">
        <v>0</v>
      </c>
      <c r="AO12">
        <v>0</v>
      </c>
      <c r="AP12">
        <v>3.0189120000000007</v>
      </c>
      <c r="AQ12">
        <v>0</v>
      </c>
      <c r="AR12">
        <v>0.423375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438.27059705853804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5.0400000000000009</v>
      </c>
      <c r="L13">
        <v>219.21</v>
      </c>
      <c r="M13">
        <v>27.11</v>
      </c>
      <c r="N13">
        <v>34.996931708599988</v>
      </c>
      <c r="O13">
        <v>0</v>
      </c>
      <c r="P13">
        <v>41.15</v>
      </c>
      <c r="Q13">
        <v>3.51</v>
      </c>
      <c r="R13">
        <v>3.43</v>
      </c>
      <c r="S13">
        <v>4.2899999999999991</v>
      </c>
      <c r="T13">
        <v>0</v>
      </c>
      <c r="U13">
        <v>16.239999999999998</v>
      </c>
      <c r="V13">
        <v>3.36</v>
      </c>
      <c r="W13">
        <v>13.32</v>
      </c>
      <c r="X13">
        <v>29.133068253633876</v>
      </c>
      <c r="Y13">
        <v>0</v>
      </c>
      <c r="Z13">
        <v>0</v>
      </c>
      <c r="AA13">
        <v>0</v>
      </c>
      <c r="AB13">
        <v>0.55228807201800445</v>
      </c>
      <c r="AC13">
        <v>0</v>
      </c>
      <c r="AD13">
        <v>0</v>
      </c>
      <c r="AE13">
        <v>1.1352081756245269</v>
      </c>
      <c r="AF13">
        <v>2.613894523326572</v>
      </c>
      <c r="AG13">
        <v>12.649364</v>
      </c>
      <c r="AH13">
        <v>0</v>
      </c>
      <c r="AI13">
        <v>0</v>
      </c>
      <c r="AJ13">
        <v>0</v>
      </c>
      <c r="AK13">
        <v>15.740727344365643</v>
      </c>
      <c r="AL13">
        <v>0</v>
      </c>
      <c r="AM13">
        <v>0</v>
      </c>
      <c r="AN13">
        <v>0</v>
      </c>
      <c r="AO13">
        <v>0</v>
      </c>
      <c r="AP13">
        <v>1.0155080000000003</v>
      </c>
      <c r="AQ13">
        <v>0</v>
      </c>
      <c r="AR13">
        <v>0.423375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436.26719305853806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5.03</v>
      </c>
      <c r="L14">
        <v>219.21</v>
      </c>
      <c r="M14">
        <v>27.11</v>
      </c>
      <c r="N14">
        <v>34.996931708599988</v>
      </c>
      <c r="O14">
        <v>0</v>
      </c>
      <c r="P14">
        <v>41.15</v>
      </c>
      <c r="Q14">
        <v>3.51</v>
      </c>
      <c r="R14">
        <v>3.43</v>
      </c>
      <c r="S14">
        <v>4.2899999999999991</v>
      </c>
      <c r="T14">
        <v>0</v>
      </c>
      <c r="U14">
        <v>16.239999999999998</v>
      </c>
      <c r="V14">
        <v>3.36</v>
      </c>
      <c r="W14">
        <v>13.32</v>
      </c>
      <c r="X14">
        <v>29.133068253633876</v>
      </c>
      <c r="Y14">
        <v>0</v>
      </c>
      <c r="Z14">
        <v>0</v>
      </c>
      <c r="AA14">
        <v>0</v>
      </c>
      <c r="AB14">
        <v>0.55228807201800445</v>
      </c>
      <c r="AC14">
        <v>0</v>
      </c>
      <c r="AD14">
        <v>0</v>
      </c>
      <c r="AE14">
        <v>1.1352081756245269</v>
      </c>
      <c r="AF14">
        <v>2.613894523326572</v>
      </c>
      <c r="AG14">
        <v>12.649364</v>
      </c>
      <c r="AH14">
        <v>0</v>
      </c>
      <c r="AI14">
        <v>0</v>
      </c>
      <c r="AJ14">
        <v>0</v>
      </c>
      <c r="AK14">
        <v>15.740727344365643</v>
      </c>
      <c r="AL14">
        <v>0</v>
      </c>
      <c r="AM14">
        <v>0</v>
      </c>
      <c r="AN14">
        <v>0</v>
      </c>
      <c r="AO14">
        <v>0</v>
      </c>
      <c r="AP14">
        <v>1.0155080000000003</v>
      </c>
      <c r="AQ14">
        <v>0</v>
      </c>
      <c r="AR14">
        <v>0.423375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436.25719305853806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5.0300000000000011</v>
      </c>
      <c r="L15">
        <v>219.21</v>
      </c>
      <c r="M15">
        <v>27.11</v>
      </c>
      <c r="N15">
        <v>34.996931708599988</v>
      </c>
      <c r="O15">
        <v>0</v>
      </c>
      <c r="P15">
        <v>41.15</v>
      </c>
      <c r="Q15">
        <v>3.51</v>
      </c>
      <c r="R15">
        <v>3.43</v>
      </c>
      <c r="S15">
        <v>4.2899999999999991</v>
      </c>
      <c r="T15">
        <v>0</v>
      </c>
      <c r="U15">
        <v>16.239999999999998</v>
      </c>
      <c r="V15">
        <v>3.36</v>
      </c>
      <c r="W15">
        <v>7.3280427236315093</v>
      </c>
      <c r="X15">
        <v>16.021957478005863</v>
      </c>
      <c r="Y15">
        <v>0</v>
      </c>
      <c r="Z15">
        <v>0</v>
      </c>
      <c r="AA15">
        <v>0</v>
      </c>
      <c r="AB15">
        <v>0.55228807201800445</v>
      </c>
      <c r="AC15">
        <v>0</v>
      </c>
      <c r="AD15">
        <v>0</v>
      </c>
      <c r="AE15">
        <v>1.1352081756245269</v>
      </c>
      <c r="AF15">
        <v>2.613894523326572</v>
      </c>
      <c r="AG15">
        <v>12.649364</v>
      </c>
      <c r="AH15">
        <v>0</v>
      </c>
      <c r="AI15">
        <v>0</v>
      </c>
      <c r="AJ15">
        <v>0</v>
      </c>
      <c r="AK15">
        <v>15.740727344365643</v>
      </c>
      <c r="AL15">
        <v>0</v>
      </c>
      <c r="AM15">
        <v>0</v>
      </c>
      <c r="AN15">
        <v>0</v>
      </c>
      <c r="AO15">
        <v>0</v>
      </c>
      <c r="AP15">
        <v>1.0155080000000003</v>
      </c>
      <c r="AQ15">
        <v>0</v>
      </c>
      <c r="AR15">
        <v>0.423375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417.15412500654151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5.03</v>
      </c>
      <c r="L16">
        <v>219.21</v>
      </c>
      <c r="M16">
        <v>27.11</v>
      </c>
      <c r="N16">
        <v>34.996931708599988</v>
      </c>
      <c r="O16">
        <v>0</v>
      </c>
      <c r="P16">
        <v>41.15</v>
      </c>
      <c r="Q16">
        <v>3.51</v>
      </c>
      <c r="R16">
        <v>3.43</v>
      </c>
      <c r="S16">
        <v>4.2899999999999991</v>
      </c>
      <c r="T16">
        <v>0</v>
      </c>
      <c r="U16">
        <v>16.239999999999998</v>
      </c>
      <c r="V16">
        <v>3.36</v>
      </c>
      <c r="W16">
        <v>7.3280427236315093</v>
      </c>
      <c r="X16">
        <v>16.021957478005863</v>
      </c>
      <c r="Y16">
        <v>0</v>
      </c>
      <c r="Z16">
        <v>0</v>
      </c>
      <c r="AA16">
        <v>0</v>
      </c>
      <c r="AB16">
        <v>0.55228807201800445</v>
      </c>
      <c r="AC16">
        <v>0</v>
      </c>
      <c r="AD16">
        <v>0</v>
      </c>
      <c r="AE16">
        <v>1.1352081756245269</v>
      </c>
      <c r="AF16">
        <v>2.613894523326572</v>
      </c>
      <c r="AG16">
        <v>12.649364</v>
      </c>
      <c r="AH16">
        <v>0</v>
      </c>
      <c r="AI16">
        <v>0</v>
      </c>
      <c r="AJ16">
        <v>0</v>
      </c>
      <c r="AK16">
        <v>15.740727344365643</v>
      </c>
      <c r="AL16">
        <v>0</v>
      </c>
      <c r="AM16">
        <v>0</v>
      </c>
      <c r="AN16">
        <v>0</v>
      </c>
      <c r="AO16">
        <v>0</v>
      </c>
      <c r="AP16">
        <v>1.0155080000000003</v>
      </c>
      <c r="AQ16">
        <v>0</v>
      </c>
      <c r="AR16">
        <v>0.423375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417.15412500654151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5.0199999999999996</v>
      </c>
      <c r="L17">
        <v>219.21</v>
      </c>
      <c r="M17">
        <v>27.11</v>
      </c>
      <c r="N17">
        <v>34.996931708599988</v>
      </c>
      <c r="O17">
        <v>0</v>
      </c>
      <c r="P17">
        <v>39.340000000000003</v>
      </c>
      <c r="Q17">
        <v>3.51</v>
      </c>
      <c r="R17">
        <v>3.43</v>
      </c>
      <c r="S17">
        <v>4.2899999999999991</v>
      </c>
      <c r="T17">
        <v>0</v>
      </c>
      <c r="U17">
        <v>16.239999999999998</v>
      </c>
      <c r="V17">
        <v>3.36</v>
      </c>
      <c r="W17">
        <v>7.3280427236315093</v>
      </c>
      <c r="X17">
        <v>16.021957478005863</v>
      </c>
      <c r="Y17">
        <v>0</v>
      </c>
      <c r="Z17">
        <v>0</v>
      </c>
      <c r="AA17">
        <v>0</v>
      </c>
      <c r="AB17">
        <v>0.55228807201800445</v>
      </c>
      <c r="AC17">
        <v>0</v>
      </c>
      <c r="AD17">
        <v>0</v>
      </c>
      <c r="AE17">
        <v>1.1352081756245269</v>
      </c>
      <c r="AF17">
        <v>2.613894523326572</v>
      </c>
      <c r="AG17">
        <v>12.649364</v>
      </c>
      <c r="AH17">
        <v>0</v>
      </c>
      <c r="AI17">
        <v>0</v>
      </c>
      <c r="AJ17">
        <v>0</v>
      </c>
      <c r="AK17">
        <v>15.740727344365643</v>
      </c>
      <c r="AL17">
        <v>0</v>
      </c>
      <c r="AM17">
        <v>0</v>
      </c>
      <c r="AN17">
        <v>0</v>
      </c>
      <c r="AO17">
        <v>0</v>
      </c>
      <c r="AP17">
        <v>1.0155080000000003</v>
      </c>
      <c r="AQ17">
        <v>0</v>
      </c>
      <c r="AR17">
        <v>0.423375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415.33412500654157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5.0199999999999996</v>
      </c>
      <c r="L18">
        <v>219.21</v>
      </c>
      <c r="M18">
        <v>27.11</v>
      </c>
      <c r="N18">
        <v>34.996931708599988</v>
      </c>
      <c r="O18">
        <v>0</v>
      </c>
      <c r="P18">
        <v>39.340000000000003</v>
      </c>
      <c r="Q18">
        <v>3.51</v>
      </c>
      <c r="R18">
        <v>3.43</v>
      </c>
      <c r="S18">
        <v>4.2899999999999991</v>
      </c>
      <c r="T18">
        <v>0</v>
      </c>
      <c r="U18">
        <v>16.239999999999998</v>
      </c>
      <c r="V18">
        <v>3.36</v>
      </c>
      <c r="W18">
        <v>7.3280427236315093</v>
      </c>
      <c r="X18">
        <v>16.021957478005863</v>
      </c>
      <c r="Y18">
        <v>0</v>
      </c>
      <c r="Z18">
        <v>0</v>
      </c>
      <c r="AA18">
        <v>0</v>
      </c>
      <c r="AB18">
        <v>0.55228807201800445</v>
      </c>
      <c r="AC18">
        <v>0</v>
      </c>
      <c r="AD18">
        <v>0</v>
      </c>
      <c r="AE18">
        <v>1.1352081756245269</v>
      </c>
      <c r="AF18">
        <v>2.613894523326572</v>
      </c>
      <c r="AG18">
        <v>12.649364</v>
      </c>
      <c r="AH18">
        <v>0</v>
      </c>
      <c r="AI18">
        <v>0</v>
      </c>
      <c r="AJ18">
        <v>0</v>
      </c>
      <c r="AK18">
        <v>15.740727344365643</v>
      </c>
      <c r="AL18">
        <v>0</v>
      </c>
      <c r="AM18">
        <v>0</v>
      </c>
      <c r="AN18">
        <v>0</v>
      </c>
      <c r="AO18">
        <v>0</v>
      </c>
      <c r="AP18">
        <v>1.0155080000000003</v>
      </c>
      <c r="AQ18">
        <v>0</v>
      </c>
      <c r="AR18">
        <v>0.423375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415.33412500654157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5.0199999999999996</v>
      </c>
      <c r="L19">
        <v>219.21</v>
      </c>
      <c r="M19">
        <v>27.11</v>
      </c>
      <c r="N19">
        <v>34.996931708599988</v>
      </c>
      <c r="O19">
        <v>0</v>
      </c>
      <c r="P19">
        <v>39.340000000000003</v>
      </c>
      <c r="Q19">
        <v>3.51</v>
      </c>
      <c r="R19">
        <v>3.43</v>
      </c>
      <c r="S19">
        <v>4.2899999999999991</v>
      </c>
      <c r="T19">
        <v>0</v>
      </c>
      <c r="U19">
        <v>16.239999999999998</v>
      </c>
      <c r="V19">
        <v>3.36</v>
      </c>
      <c r="W19">
        <v>7.3280427236315093</v>
      </c>
      <c r="X19">
        <v>16.021957478005863</v>
      </c>
      <c r="Y19">
        <v>0</v>
      </c>
      <c r="Z19">
        <v>0</v>
      </c>
      <c r="AA19">
        <v>0</v>
      </c>
      <c r="AB19">
        <v>0.55228807201800445</v>
      </c>
      <c r="AC19">
        <v>0</v>
      </c>
      <c r="AD19">
        <v>0</v>
      </c>
      <c r="AE19">
        <v>1.1352081756245269</v>
      </c>
      <c r="AF19">
        <v>2.613894523326572</v>
      </c>
      <c r="AG19">
        <v>12.649364</v>
      </c>
      <c r="AH19">
        <v>0</v>
      </c>
      <c r="AI19">
        <v>0</v>
      </c>
      <c r="AJ19">
        <v>0</v>
      </c>
      <c r="AK19">
        <v>15.740727344365643</v>
      </c>
      <c r="AL19">
        <v>0</v>
      </c>
      <c r="AM19">
        <v>0</v>
      </c>
      <c r="AN19">
        <v>0</v>
      </c>
      <c r="AO19">
        <v>0</v>
      </c>
      <c r="AP19">
        <v>1.0155080000000003</v>
      </c>
      <c r="AQ19">
        <v>0</v>
      </c>
      <c r="AR19">
        <v>0.423375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415.33412500654157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5.0199999999999996</v>
      </c>
      <c r="L20">
        <v>219.21</v>
      </c>
      <c r="M20">
        <v>27.11</v>
      </c>
      <c r="N20">
        <v>34.996931708599988</v>
      </c>
      <c r="O20">
        <v>0</v>
      </c>
      <c r="P20">
        <v>39.340000000000003</v>
      </c>
      <c r="Q20">
        <v>3.51</v>
      </c>
      <c r="R20">
        <v>3.43</v>
      </c>
      <c r="S20">
        <v>4.2899999999999991</v>
      </c>
      <c r="T20">
        <v>0</v>
      </c>
      <c r="U20">
        <v>16.239999999999998</v>
      </c>
      <c r="V20">
        <v>3.36</v>
      </c>
      <c r="W20">
        <v>13.32</v>
      </c>
      <c r="X20">
        <v>29.133068253633876</v>
      </c>
      <c r="Y20">
        <v>0</v>
      </c>
      <c r="Z20">
        <v>0</v>
      </c>
      <c r="AA20">
        <v>0</v>
      </c>
      <c r="AB20">
        <v>0.55228807201800445</v>
      </c>
      <c r="AC20">
        <v>0</v>
      </c>
      <c r="AD20">
        <v>0</v>
      </c>
      <c r="AE20">
        <v>1.1352081756245269</v>
      </c>
      <c r="AF20">
        <v>2.613894523326572</v>
      </c>
      <c r="AG20">
        <v>12.649364</v>
      </c>
      <c r="AH20">
        <v>0</v>
      </c>
      <c r="AI20">
        <v>0</v>
      </c>
      <c r="AJ20">
        <v>0</v>
      </c>
      <c r="AK20">
        <v>15.740727344365643</v>
      </c>
      <c r="AL20">
        <v>0</v>
      </c>
      <c r="AM20">
        <v>0</v>
      </c>
      <c r="AN20">
        <v>0</v>
      </c>
      <c r="AO20">
        <v>0</v>
      </c>
      <c r="AP20">
        <v>1.0155080000000003</v>
      </c>
      <c r="AQ20">
        <v>0</v>
      </c>
      <c r="AR20">
        <v>0.423375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434.43719305853813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5.0199999999999996</v>
      </c>
      <c r="L21">
        <v>219.21</v>
      </c>
      <c r="M21">
        <v>27.11</v>
      </c>
      <c r="N21">
        <v>34.996931708599988</v>
      </c>
      <c r="O21">
        <v>0</v>
      </c>
      <c r="P21">
        <v>39.340000000000003</v>
      </c>
      <c r="Q21">
        <v>3.51</v>
      </c>
      <c r="R21">
        <v>3.43</v>
      </c>
      <c r="S21">
        <v>4.2899999999999991</v>
      </c>
      <c r="T21">
        <v>0</v>
      </c>
      <c r="U21">
        <v>16.239999999999998</v>
      </c>
      <c r="V21">
        <v>3.36</v>
      </c>
      <c r="W21">
        <v>13.32</v>
      </c>
      <c r="X21">
        <v>29.133068253633876</v>
      </c>
      <c r="Y21">
        <v>0</v>
      </c>
      <c r="Z21">
        <v>0</v>
      </c>
      <c r="AA21">
        <v>0</v>
      </c>
      <c r="AB21">
        <v>0.55228807201800445</v>
      </c>
      <c r="AC21">
        <v>0</v>
      </c>
      <c r="AD21">
        <v>0</v>
      </c>
      <c r="AE21">
        <v>1.1352081756245269</v>
      </c>
      <c r="AF21">
        <v>2.613894523326572</v>
      </c>
      <c r="AG21">
        <v>12.649364</v>
      </c>
      <c r="AH21">
        <v>0</v>
      </c>
      <c r="AI21">
        <v>0</v>
      </c>
      <c r="AJ21">
        <v>0</v>
      </c>
      <c r="AK21">
        <v>15.740727344365643</v>
      </c>
      <c r="AL21">
        <v>0</v>
      </c>
      <c r="AM21">
        <v>0</v>
      </c>
      <c r="AN21">
        <v>0</v>
      </c>
      <c r="AO21">
        <v>0</v>
      </c>
      <c r="AP21">
        <v>1.0155080000000003</v>
      </c>
      <c r="AQ21">
        <v>0</v>
      </c>
      <c r="AR21">
        <v>0.423375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434.43719305853813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5.0199999999999996</v>
      </c>
      <c r="L22">
        <v>219.21</v>
      </c>
      <c r="M22">
        <v>27.11</v>
      </c>
      <c r="N22">
        <v>34.996931708599988</v>
      </c>
      <c r="O22">
        <v>0</v>
      </c>
      <c r="P22">
        <v>39.340000000000003</v>
      </c>
      <c r="Q22">
        <v>3.51</v>
      </c>
      <c r="R22">
        <v>3.43</v>
      </c>
      <c r="S22">
        <v>4.2899999999999991</v>
      </c>
      <c r="T22">
        <v>0</v>
      </c>
      <c r="U22">
        <v>16.239999999999998</v>
      </c>
      <c r="V22">
        <v>3.36</v>
      </c>
      <c r="W22">
        <v>13.32</v>
      </c>
      <c r="X22">
        <v>29.133068253633876</v>
      </c>
      <c r="Y22">
        <v>0</v>
      </c>
      <c r="Z22">
        <v>0</v>
      </c>
      <c r="AA22">
        <v>0</v>
      </c>
      <c r="AB22">
        <v>0.55228807201800445</v>
      </c>
      <c r="AC22">
        <v>0</v>
      </c>
      <c r="AD22">
        <v>0</v>
      </c>
      <c r="AE22">
        <v>1.1352081756245269</v>
      </c>
      <c r="AF22">
        <v>2.613894523326572</v>
      </c>
      <c r="AG22">
        <v>12.649364</v>
      </c>
      <c r="AH22">
        <v>6.2771366420274557</v>
      </c>
      <c r="AI22">
        <v>0</v>
      </c>
      <c r="AJ22">
        <v>0</v>
      </c>
      <c r="AK22">
        <v>15.740727344365643</v>
      </c>
      <c r="AL22">
        <v>0</v>
      </c>
      <c r="AM22">
        <v>0</v>
      </c>
      <c r="AN22">
        <v>0</v>
      </c>
      <c r="AO22">
        <v>0</v>
      </c>
      <c r="AP22">
        <v>1.0155080000000003</v>
      </c>
      <c r="AQ22">
        <v>0</v>
      </c>
      <c r="AR22">
        <v>0.58597554347826086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440.87693024404382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5.0199999999999996</v>
      </c>
      <c r="L23">
        <v>216.38</v>
      </c>
      <c r="M23">
        <v>27.11</v>
      </c>
      <c r="N23">
        <v>34.996931708599988</v>
      </c>
      <c r="O23">
        <v>0</v>
      </c>
      <c r="P23">
        <v>39.340000000000003</v>
      </c>
      <c r="Q23">
        <v>3.3222326832548754</v>
      </c>
      <c r="R23">
        <v>3.43</v>
      </c>
      <c r="S23">
        <v>3.96</v>
      </c>
      <c r="T23">
        <v>0</v>
      </c>
      <c r="U23">
        <v>16.239999999999998</v>
      </c>
      <c r="V23">
        <v>3.36</v>
      </c>
      <c r="W23">
        <v>13.32</v>
      </c>
      <c r="X23">
        <v>29.133068253633876</v>
      </c>
      <c r="Y23">
        <v>0</v>
      </c>
      <c r="Z23">
        <v>0</v>
      </c>
      <c r="AA23">
        <v>0</v>
      </c>
      <c r="AB23">
        <v>0.55228807201800445</v>
      </c>
      <c r="AC23">
        <v>0</v>
      </c>
      <c r="AD23">
        <v>0</v>
      </c>
      <c r="AE23">
        <v>4.1603845571536713</v>
      </c>
      <c r="AF23">
        <v>2.613894523326572</v>
      </c>
      <c r="AG23">
        <v>12.649364</v>
      </c>
      <c r="AH23">
        <v>13.25684625131996</v>
      </c>
      <c r="AI23">
        <v>0</v>
      </c>
      <c r="AJ23">
        <v>0</v>
      </c>
      <c r="AK23">
        <v>15.740727344365643</v>
      </c>
      <c r="AL23">
        <v>0</v>
      </c>
      <c r="AM23">
        <v>0</v>
      </c>
      <c r="AN23">
        <v>0</v>
      </c>
      <c r="AO23">
        <v>0</v>
      </c>
      <c r="AP23">
        <v>1.0155080000000003</v>
      </c>
      <c r="AQ23">
        <v>4.5839714285714273</v>
      </c>
      <c r="AR23">
        <v>10.734703804347827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462.26674860756128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5.0199999999999996</v>
      </c>
      <c r="L24">
        <v>216.38</v>
      </c>
      <c r="M24">
        <v>27.11</v>
      </c>
      <c r="N24">
        <v>34.996931708599988</v>
      </c>
      <c r="O24">
        <v>0</v>
      </c>
      <c r="P24">
        <v>39.340000000000003</v>
      </c>
      <c r="Q24">
        <v>3.3222326832548754</v>
      </c>
      <c r="R24">
        <v>3.43</v>
      </c>
      <c r="S24">
        <v>4.2722193347193338</v>
      </c>
      <c r="T24">
        <v>0</v>
      </c>
      <c r="U24">
        <v>16.239999999999998</v>
      </c>
      <c r="V24">
        <v>3.36</v>
      </c>
      <c r="W24">
        <v>13.32</v>
      </c>
      <c r="X24">
        <v>29.133068253633876</v>
      </c>
      <c r="Y24">
        <v>0</v>
      </c>
      <c r="Z24">
        <v>0</v>
      </c>
      <c r="AA24">
        <v>0</v>
      </c>
      <c r="AB24">
        <v>0.55228807201800445</v>
      </c>
      <c r="AC24">
        <v>0</v>
      </c>
      <c r="AD24">
        <v>0</v>
      </c>
      <c r="AE24">
        <v>4.1603845571536713</v>
      </c>
      <c r="AF24">
        <v>2.613894523326572</v>
      </c>
      <c r="AG24">
        <v>12.649364</v>
      </c>
      <c r="AH24">
        <v>20.089291657866951</v>
      </c>
      <c r="AI24">
        <v>0</v>
      </c>
      <c r="AJ24">
        <v>0</v>
      </c>
      <c r="AK24">
        <v>15.740727344365643</v>
      </c>
      <c r="AL24">
        <v>0</v>
      </c>
      <c r="AM24">
        <v>0</v>
      </c>
      <c r="AN24">
        <v>0</v>
      </c>
      <c r="AO24">
        <v>0</v>
      </c>
      <c r="AP24">
        <v>1.0155080000000003</v>
      </c>
      <c r="AQ24">
        <v>9.1740793650793631</v>
      </c>
      <c r="AR24">
        <v>10.734703804347827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474.00152128533557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4.9400000000000004</v>
      </c>
      <c r="L25">
        <v>216.38</v>
      </c>
      <c r="M25">
        <v>27.11</v>
      </c>
      <c r="N25">
        <v>34.996931708599988</v>
      </c>
      <c r="O25">
        <v>0</v>
      </c>
      <c r="P25">
        <v>39.340000000000003</v>
      </c>
      <c r="Q25">
        <v>3.3222326832548754</v>
      </c>
      <c r="R25">
        <v>3.43</v>
      </c>
      <c r="S25">
        <v>4.2722193347193338</v>
      </c>
      <c r="T25">
        <v>0</v>
      </c>
      <c r="U25">
        <v>16.239999999999998</v>
      </c>
      <c r="V25">
        <v>3.36</v>
      </c>
      <c r="W25">
        <v>13.32</v>
      </c>
      <c r="X25">
        <v>29.133068253633876</v>
      </c>
      <c r="Y25">
        <v>0</v>
      </c>
      <c r="Z25">
        <v>0.32522727272727275</v>
      </c>
      <c r="AA25">
        <v>0</v>
      </c>
      <c r="AB25">
        <v>0.55228807201800445</v>
      </c>
      <c r="AC25">
        <v>0</v>
      </c>
      <c r="AD25">
        <v>2.6907501892505676</v>
      </c>
      <c r="AE25">
        <v>4.1603845571536713</v>
      </c>
      <c r="AF25">
        <v>2.613894523326572</v>
      </c>
      <c r="AG25">
        <v>12.649364</v>
      </c>
      <c r="AH25">
        <v>27.56908595564942</v>
      </c>
      <c r="AI25">
        <v>0</v>
      </c>
      <c r="AJ25">
        <v>0</v>
      </c>
      <c r="AK25">
        <v>15.740727344365643</v>
      </c>
      <c r="AL25">
        <v>0</v>
      </c>
      <c r="AM25">
        <v>0</v>
      </c>
      <c r="AN25">
        <v>0</v>
      </c>
      <c r="AO25">
        <v>0</v>
      </c>
      <c r="AP25">
        <v>3.0189120000000007</v>
      </c>
      <c r="AQ25">
        <v>9.1740793650793631</v>
      </c>
      <c r="AR25">
        <v>0.97560326086956517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476.66159650161768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4.9400000000000013</v>
      </c>
      <c r="L26">
        <v>216.38</v>
      </c>
      <c r="M26">
        <v>27.11</v>
      </c>
      <c r="N26">
        <v>34.996931708599988</v>
      </c>
      <c r="O26">
        <v>0</v>
      </c>
      <c r="P26">
        <v>39.340000000000003</v>
      </c>
      <c r="Q26">
        <v>3.3222326832548754</v>
      </c>
      <c r="R26">
        <v>3.43</v>
      </c>
      <c r="S26">
        <v>4.2722193347193338</v>
      </c>
      <c r="T26">
        <v>0</v>
      </c>
      <c r="U26">
        <v>16.239999999999998</v>
      </c>
      <c r="V26">
        <v>3.36</v>
      </c>
      <c r="W26">
        <v>13.32</v>
      </c>
      <c r="X26">
        <v>29.133068253633876</v>
      </c>
      <c r="Y26">
        <v>0</v>
      </c>
      <c r="Z26">
        <v>1.9206818181818182</v>
      </c>
      <c r="AA26">
        <v>0</v>
      </c>
      <c r="AB26">
        <v>0.55228807201800445</v>
      </c>
      <c r="AC26">
        <v>2.8533924925396574</v>
      </c>
      <c r="AD26">
        <v>5.3845685087055264</v>
      </c>
      <c r="AE26">
        <v>4.1603845571536713</v>
      </c>
      <c r="AF26">
        <v>2.613894523326572</v>
      </c>
      <c r="AG26">
        <v>12.649364</v>
      </c>
      <c r="AH26">
        <v>34.459823442449846</v>
      </c>
      <c r="AI26">
        <v>0</v>
      </c>
      <c r="AJ26">
        <v>0</v>
      </c>
      <c r="AK26">
        <v>15.740727344365643</v>
      </c>
      <c r="AL26">
        <v>0</v>
      </c>
      <c r="AM26">
        <v>0</v>
      </c>
      <c r="AN26">
        <v>0</v>
      </c>
      <c r="AO26">
        <v>0</v>
      </c>
      <c r="AP26">
        <v>1.0155080000000003</v>
      </c>
      <c r="AQ26">
        <v>13.75805079365079</v>
      </c>
      <c r="AR26">
        <v>0.423375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492.72333851356922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4.9400000000000004</v>
      </c>
      <c r="L27">
        <v>203.61</v>
      </c>
      <c r="M27">
        <v>27.11</v>
      </c>
      <c r="N27">
        <v>34.996931708599988</v>
      </c>
      <c r="O27">
        <v>0</v>
      </c>
      <c r="P27">
        <v>39.340000000000003</v>
      </c>
      <c r="Q27">
        <v>3.3219529411764706</v>
      </c>
      <c r="R27">
        <v>3.43</v>
      </c>
      <c r="S27">
        <v>4.2719560238204295</v>
      </c>
      <c r="T27">
        <v>0</v>
      </c>
      <c r="U27">
        <v>16.239999999999998</v>
      </c>
      <c r="V27">
        <v>5.25</v>
      </c>
      <c r="W27">
        <v>13.32</v>
      </c>
      <c r="X27">
        <v>29.133068253633876</v>
      </c>
      <c r="Y27">
        <v>0</v>
      </c>
      <c r="Z27">
        <v>1.9206818181818182</v>
      </c>
      <c r="AA27">
        <v>0</v>
      </c>
      <c r="AB27">
        <v>1.1782145536384094</v>
      </c>
      <c r="AC27">
        <v>5.7037168211088431</v>
      </c>
      <c r="AD27">
        <v>8.072250567751702</v>
      </c>
      <c r="AE27">
        <v>9.7106320968962905</v>
      </c>
      <c r="AF27">
        <v>2.613894523326572</v>
      </c>
      <c r="AG27">
        <v>12.649364</v>
      </c>
      <c r="AH27">
        <v>34.459823442449846</v>
      </c>
      <c r="AI27">
        <v>1.1260816967792615</v>
      </c>
      <c r="AJ27">
        <v>0</v>
      </c>
      <c r="AK27">
        <v>15.740727344365643</v>
      </c>
      <c r="AL27">
        <v>0</v>
      </c>
      <c r="AM27">
        <v>0</v>
      </c>
      <c r="AN27">
        <v>0</v>
      </c>
      <c r="AO27">
        <v>0</v>
      </c>
      <c r="AP27">
        <v>1.0155080000000003</v>
      </c>
      <c r="AQ27">
        <v>18.342022222222219</v>
      </c>
      <c r="AR27">
        <v>0.423375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499.26702899492085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4.9400000000000004</v>
      </c>
      <c r="L28">
        <v>203.61</v>
      </c>
      <c r="M28">
        <v>27.11</v>
      </c>
      <c r="N28">
        <v>34.996931708599988</v>
      </c>
      <c r="O28">
        <v>0</v>
      </c>
      <c r="P28">
        <v>39.340000000000003</v>
      </c>
      <c r="Q28">
        <v>3.3219529411764706</v>
      </c>
      <c r="R28">
        <v>3.43</v>
      </c>
      <c r="S28">
        <v>4.2719560238204295</v>
      </c>
      <c r="T28">
        <v>0</v>
      </c>
      <c r="U28">
        <v>16.239999999999998</v>
      </c>
      <c r="V28">
        <v>6.13</v>
      </c>
      <c r="W28">
        <v>13.32</v>
      </c>
      <c r="X28">
        <v>29.133068253633876</v>
      </c>
      <c r="Y28">
        <v>0</v>
      </c>
      <c r="Z28">
        <v>3.8413636363636363</v>
      </c>
      <c r="AA28">
        <v>0</v>
      </c>
      <c r="AB28">
        <v>7.7627156789197285</v>
      </c>
      <c r="AC28">
        <v>8.5632456415894449</v>
      </c>
      <c r="AD28">
        <v>10.769137017411053</v>
      </c>
      <c r="AE28">
        <v>14.564414080242241</v>
      </c>
      <c r="AF28">
        <v>5.8106997971602432</v>
      </c>
      <c r="AG28">
        <v>12.649364</v>
      </c>
      <c r="AH28">
        <v>34.459823442449846</v>
      </c>
      <c r="AI28">
        <v>4.8755962293794184</v>
      </c>
      <c r="AJ28">
        <v>0</v>
      </c>
      <c r="AK28">
        <v>15.740727344365643</v>
      </c>
      <c r="AL28">
        <v>0</v>
      </c>
      <c r="AM28">
        <v>1.5525431357839456</v>
      </c>
      <c r="AN28">
        <v>0</v>
      </c>
      <c r="AO28">
        <v>0</v>
      </c>
      <c r="AP28">
        <v>1.0155080000000003</v>
      </c>
      <c r="AQ28">
        <v>18.342022222222219</v>
      </c>
      <c r="AR28">
        <v>0.423375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527.56127213408752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4.9398465266558969</v>
      </c>
      <c r="L29">
        <v>203.61</v>
      </c>
      <c r="M29">
        <v>27.11</v>
      </c>
      <c r="N29">
        <v>34.996931708599988</v>
      </c>
      <c r="O29">
        <v>0</v>
      </c>
      <c r="P29">
        <v>39.340000000000003</v>
      </c>
      <c r="Q29">
        <v>3.3219529411764706</v>
      </c>
      <c r="R29">
        <v>6.2030677882236516</v>
      </c>
      <c r="S29">
        <v>6.7030691708657821</v>
      </c>
      <c r="T29">
        <v>0</v>
      </c>
      <c r="U29">
        <v>17.070613587347232</v>
      </c>
      <c r="V29">
        <v>6.13</v>
      </c>
      <c r="W29">
        <v>13.32</v>
      </c>
      <c r="X29">
        <v>29.133068253633876</v>
      </c>
      <c r="Y29">
        <v>0</v>
      </c>
      <c r="Z29">
        <v>3.8413636363636363</v>
      </c>
      <c r="AA29">
        <v>3.4908270042194096</v>
      </c>
      <c r="AB29">
        <v>7.7627156789197285</v>
      </c>
      <c r="AC29">
        <v>8.5632456415894449</v>
      </c>
      <c r="AD29">
        <v>10.769137017411053</v>
      </c>
      <c r="AE29">
        <v>14.564414080242241</v>
      </c>
      <c r="AF29">
        <v>5.8106997971602432</v>
      </c>
      <c r="AG29">
        <v>12.649364</v>
      </c>
      <c r="AH29">
        <v>41.350560929250271</v>
      </c>
      <c r="AI29">
        <v>4.8755962293794184</v>
      </c>
      <c r="AJ29">
        <v>0</v>
      </c>
      <c r="AK29">
        <v>15.740727344365643</v>
      </c>
      <c r="AL29">
        <v>0</v>
      </c>
      <c r="AM29">
        <v>3.1050862715678913</v>
      </c>
      <c r="AN29">
        <v>0</v>
      </c>
      <c r="AO29">
        <v>0</v>
      </c>
      <c r="AP29">
        <v>1.0155080000000003</v>
      </c>
      <c r="AQ29">
        <v>18.342022222222219</v>
      </c>
      <c r="AR29">
        <v>0.423375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545.53002081016325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4.9398681611956237</v>
      </c>
      <c r="L30">
        <v>249.7</v>
      </c>
      <c r="M30">
        <v>27.11</v>
      </c>
      <c r="N30">
        <v>34.996931708599988</v>
      </c>
      <c r="O30">
        <v>0</v>
      </c>
      <c r="P30">
        <v>39.340000000000003</v>
      </c>
      <c r="Q30">
        <v>5.82</v>
      </c>
      <c r="R30">
        <v>6.24</v>
      </c>
      <c r="S30">
        <v>7.5269302894415002</v>
      </c>
      <c r="T30">
        <v>0</v>
      </c>
      <c r="U30">
        <v>17.95</v>
      </c>
      <c r="V30">
        <v>6.13</v>
      </c>
      <c r="W30">
        <v>13.32</v>
      </c>
      <c r="X30">
        <v>29.133068253633876</v>
      </c>
      <c r="Y30">
        <v>0</v>
      </c>
      <c r="Z30">
        <v>3.8413636363636363</v>
      </c>
      <c r="AA30">
        <v>8.2638734177215198</v>
      </c>
      <c r="AB30">
        <v>7.7627156789197285</v>
      </c>
      <c r="AC30">
        <v>8.5632456415894449</v>
      </c>
      <c r="AD30">
        <v>10.769137017411053</v>
      </c>
      <c r="AE30">
        <v>14.564414080242241</v>
      </c>
      <c r="AF30">
        <v>5.8106997971602432</v>
      </c>
      <c r="AG30">
        <v>12.649364</v>
      </c>
      <c r="AH30">
        <v>41.350560929250271</v>
      </c>
      <c r="AI30">
        <v>4.8755962293794184</v>
      </c>
      <c r="AJ30">
        <v>0</v>
      </c>
      <c r="AK30">
        <v>15.740727344365643</v>
      </c>
      <c r="AL30">
        <v>0</v>
      </c>
      <c r="AM30">
        <v>3.1050862715678913</v>
      </c>
      <c r="AN30">
        <v>0</v>
      </c>
      <c r="AO30">
        <v>0</v>
      </c>
      <c r="AP30">
        <v>1.0155080000000003</v>
      </c>
      <c r="AQ30">
        <v>18.342022222222219</v>
      </c>
      <c r="AR30">
        <v>0.423375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600.63131566003347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4.9400000000000004</v>
      </c>
      <c r="L31">
        <v>297.72000000000003</v>
      </c>
      <c r="M31">
        <v>27.11</v>
      </c>
      <c r="N31">
        <v>34.996931708599988</v>
      </c>
      <c r="O31">
        <v>0</v>
      </c>
      <c r="P31">
        <v>39.340000000000003</v>
      </c>
      <c r="Q31">
        <v>6.0630699088145894</v>
      </c>
      <c r="R31">
        <v>6.24</v>
      </c>
      <c r="S31">
        <v>7.7799999999999994</v>
      </c>
      <c r="T31">
        <v>0</v>
      </c>
      <c r="U31">
        <v>18.510000000000002</v>
      </c>
      <c r="V31">
        <v>6.13</v>
      </c>
      <c r="W31">
        <v>13.32</v>
      </c>
      <c r="X31">
        <v>29.133068253633876</v>
      </c>
      <c r="Y31">
        <v>0</v>
      </c>
      <c r="Z31">
        <v>3.8413636363636363</v>
      </c>
      <c r="AA31">
        <v>8.2638734177215198</v>
      </c>
      <c r="AB31">
        <v>7.7627156789197285</v>
      </c>
      <c r="AC31">
        <v>8.5632456415894449</v>
      </c>
      <c r="AD31">
        <v>10.769137017411053</v>
      </c>
      <c r="AE31">
        <v>14.564414080242241</v>
      </c>
      <c r="AF31">
        <v>5.8106997971602432</v>
      </c>
      <c r="AG31">
        <v>12.649364</v>
      </c>
      <c r="AH31">
        <v>41.350560929250271</v>
      </c>
      <c r="AI31">
        <v>4.8755962293794184</v>
      </c>
      <c r="AJ31">
        <v>0</v>
      </c>
      <c r="AK31">
        <v>15.740727344365643</v>
      </c>
      <c r="AL31">
        <v>0</v>
      </c>
      <c r="AM31">
        <v>3.1050862715678913</v>
      </c>
      <c r="AN31">
        <v>0</v>
      </c>
      <c r="AO31">
        <v>0</v>
      </c>
      <c r="AP31">
        <v>1.0155080000000003</v>
      </c>
      <c r="AQ31">
        <v>18.342022222222219</v>
      </c>
      <c r="AR31">
        <v>0.423375</v>
      </c>
      <c r="AS31">
        <v>1.3468279809693726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649.70758711821111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4.9400000000000004</v>
      </c>
      <c r="L32">
        <v>345.72</v>
      </c>
      <c r="M32">
        <v>27.11</v>
      </c>
      <c r="N32">
        <v>34.996931708599988</v>
      </c>
      <c r="O32">
        <v>0</v>
      </c>
      <c r="P32">
        <v>39.340000000000003</v>
      </c>
      <c r="Q32">
        <v>6.0630699088145894</v>
      </c>
      <c r="R32">
        <v>6.24</v>
      </c>
      <c r="S32">
        <v>7.7799999999999994</v>
      </c>
      <c r="T32">
        <v>0</v>
      </c>
      <c r="U32">
        <v>19</v>
      </c>
      <c r="V32">
        <v>6.13</v>
      </c>
      <c r="W32">
        <v>13.32</v>
      </c>
      <c r="X32">
        <v>29.133068253633876</v>
      </c>
      <c r="Y32">
        <v>0</v>
      </c>
      <c r="Z32">
        <v>1.9206818181818182</v>
      </c>
      <c r="AA32">
        <v>8.2638734177215198</v>
      </c>
      <c r="AB32">
        <v>7.7627156789197285</v>
      </c>
      <c r="AC32">
        <v>8.5632456415894449</v>
      </c>
      <c r="AD32">
        <v>10.769137017411053</v>
      </c>
      <c r="AE32">
        <v>14.564414080242241</v>
      </c>
      <c r="AF32">
        <v>5.8106997971602432</v>
      </c>
      <c r="AG32">
        <v>12.649364</v>
      </c>
      <c r="AH32">
        <v>41.350560929250271</v>
      </c>
      <c r="AI32">
        <v>4.8755962293794184</v>
      </c>
      <c r="AJ32">
        <v>0</v>
      </c>
      <c r="AK32">
        <v>15.740727344365643</v>
      </c>
      <c r="AL32">
        <v>0</v>
      </c>
      <c r="AM32">
        <v>1.5525431357839456</v>
      </c>
      <c r="AN32">
        <v>0</v>
      </c>
      <c r="AO32">
        <v>0</v>
      </c>
      <c r="AP32">
        <v>1.0155080000000003</v>
      </c>
      <c r="AQ32">
        <v>18.342022222222219</v>
      </c>
      <c r="AR32">
        <v>0.97560326086956517</v>
      </c>
      <c r="AS32">
        <v>1.3468279809693726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695.27659042511482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4.9400000000000004</v>
      </c>
      <c r="L33">
        <v>369.76</v>
      </c>
      <c r="M33">
        <v>27.11</v>
      </c>
      <c r="N33">
        <v>34.996931708599988</v>
      </c>
      <c r="O33">
        <v>0</v>
      </c>
      <c r="P33">
        <v>39.340000000000003</v>
      </c>
      <c r="Q33">
        <v>6.0630699088145894</v>
      </c>
      <c r="R33">
        <v>6.24</v>
      </c>
      <c r="S33">
        <v>7.7799999999999994</v>
      </c>
      <c r="T33">
        <v>0</v>
      </c>
      <c r="U33">
        <v>19.669999999999998</v>
      </c>
      <c r="V33">
        <v>6.13</v>
      </c>
      <c r="W33">
        <v>13.32</v>
      </c>
      <c r="X33">
        <v>29.133068253633876</v>
      </c>
      <c r="Y33">
        <v>0</v>
      </c>
      <c r="Z33">
        <v>1.9206818181818182</v>
      </c>
      <c r="AA33">
        <v>8.2638734177215198</v>
      </c>
      <c r="AB33">
        <v>7.7627156789197285</v>
      </c>
      <c r="AC33">
        <v>5.7098531490497875</v>
      </c>
      <c r="AD33">
        <v>8.072250567751702</v>
      </c>
      <c r="AE33">
        <v>9.7106320968962905</v>
      </c>
      <c r="AF33">
        <v>2.613894523326572</v>
      </c>
      <c r="AG33">
        <v>12.649364</v>
      </c>
      <c r="AH33">
        <v>41.350560929250271</v>
      </c>
      <c r="AI33">
        <v>4.8755962293794184</v>
      </c>
      <c r="AJ33">
        <v>0</v>
      </c>
      <c r="AK33">
        <v>15.740727344365643</v>
      </c>
      <c r="AL33">
        <v>0</v>
      </c>
      <c r="AM33">
        <v>0</v>
      </c>
      <c r="AN33">
        <v>0</v>
      </c>
      <c r="AO33">
        <v>0</v>
      </c>
      <c r="AP33">
        <v>1.0155080000000003</v>
      </c>
      <c r="AQ33">
        <v>18.342022222222219</v>
      </c>
      <c r="AR33">
        <v>10.734703804347827</v>
      </c>
      <c r="AS33">
        <v>1.3468279809693726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714.5922816334305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4.9399242377768235</v>
      </c>
      <c r="L34">
        <v>369.75</v>
      </c>
      <c r="M34">
        <v>27.11</v>
      </c>
      <c r="N34">
        <v>34.996931708599988</v>
      </c>
      <c r="O34">
        <v>0</v>
      </c>
      <c r="P34">
        <v>39.340000000000003</v>
      </c>
      <c r="Q34">
        <v>6.0630699088145894</v>
      </c>
      <c r="R34">
        <v>6.24</v>
      </c>
      <c r="S34">
        <v>7.7799999999999994</v>
      </c>
      <c r="T34">
        <v>0</v>
      </c>
      <c r="U34">
        <v>20.16061347452985</v>
      </c>
      <c r="V34">
        <v>6.13</v>
      </c>
      <c r="W34">
        <v>13.32</v>
      </c>
      <c r="X34">
        <v>29.133068253633876</v>
      </c>
      <c r="Y34">
        <v>0</v>
      </c>
      <c r="Z34">
        <v>1.9206818181818182</v>
      </c>
      <c r="AA34">
        <v>8.2638734177215198</v>
      </c>
      <c r="AB34">
        <v>3.8813578394598642</v>
      </c>
      <c r="AC34">
        <v>2.8564606565101305</v>
      </c>
      <c r="AD34">
        <v>5.3845685087055264</v>
      </c>
      <c r="AE34">
        <v>4.1603845571536713</v>
      </c>
      <c r="AF34">
        <v>2.613894523326572</v>
      </c>
      <c r="AG34">
        <v>12.649364</v>
      </c>
      <c r="AH34">
        <v>34.459823442449846</v>
      </c>
      <c r="AI34">
        <v>1.0493731343283583</v>
      </c>
      <c r="AJ34">
        <v>0</v>
      </c>
      <c r="AK34">
        <v>15.740727344365643</v>
      </c>
      <c r="AL34">
        <v>0</v>
      </c>
      <c r="AM34">
        <v>0</v>
      </c>
      <c r="AN34">
        <v>0</v>
      </c>
      <c r="AO34">
        <v>0</v>
      </c>
      <c r="AP34">
        <v>1.0155080000000003</v>
      </c>
      <c r="AQ34">
        <v>18.342022222222219</v>
      </c>
      <c r="AR34">
        <v>10.734703804347827</v>
      </c>
      <c r="AS34">
        <v>1.3468279809693726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689.38317883309742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4.9399242377768235</v>
      </c>
      <c r="L35">
        <v>369.75</v>
      </c>
      <c r="M35">
        <v>27.11</v>
      </c>
      <c r="N35">
        <v>34.996931708599988</v>
      </c>
      <c r="O35">
        <v>0</v>
      </c>
      <c r="P35">
        <v>39.340000000000003</v>
      </c>
      <c r="Q35">
        <v>6.0630699088145894</v>
      </c>
      <c r="R35">
        <v>6.24</v>
      </c>
      <c r="S35">
        <v>7.7799999999999994</v>
      </c>
      <c r="T35">
        <v>0</v>
      </c>
      <c r="U35">
        <v>20.50061347857314</v>
      </c>
      <c r="V35">
        <v>6.13</v>
      </c>
      <c r="W35">
        <v>13.32</v>
      </c>
      <c r="X35">
        <v>29.133068253633876</v>
      </c>
      <c r="Y35">
        <v>0</v>
      </c>
      <c r="Z35">
        <v>1.9206818181818182</v>
      </c>
      <c r="AA35">
        <v>3.6073924050632913</v>
      </c>
      <c r="AB35">
        <v>0.55228807201800445</v>
      </c>
      <c r="AC35">
        <v>0</v>
      </c>
      <c r="AD35">
        <v>2.6907501892505676</v>
      </c>
      <c r="AE35">
        <v>4.1603845571536713</v>
      </c>
      <c r="AF35">
        <v>2.613894523326572</v>
      </c>
      <c r="AG35">
        <v>12.649364</v>
      </c>
      <c r="AH35">
        <v>27.56908595564942</v>
      </c>
      <c r="AI35">
        <v>0</v>
      </c>
      <c r="AJ35">
        <v>0</v>
      </c>
      <c r="AK35">
        <v>15.740727344365643</v>
      </c>
      <c r="AL35">
        <v>0</v>
      </c>
      <c r="AM35">
        <v>0</v>
      </c>
      <c r="AN35">
        <v>0</v>
      </c>
      <c r="AO35">
        <v>0</v>
      </c>
      <c r="AP35">
        <v>1.0155080000000003</v>
      </c>
      <c r="AQ35">
        <v>18.342022222222219</v>
      </c>
      <c r="AR35">
        <v>0.97560326086956517</v>
      </c>
      <c r="AS35">
        <v>1.3468279809693726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658.48813791646842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4.9400000000000004</v>
      </c>
      <c r="L36">
        <v>369.75</v>
      </c>
      <c r="M36">
        <v>27.11</v>
      </c>
      <c r="N36">
        <v>34.996931708599988</v>
      </c>
      <c r="O36">
        <v>0</v>
      </c>
      <c r="P36">
        <v>39.340000000000003</v>
      </c>
      <c r="Q36">
        <v>6.0630699088145894</v>
      </c>
      <c r="R36">
        <v>6.24</v>
      </c>
      <c r="S36">
        <v>7.7799999999999994</v>
      </c>
      <c r="T36">
        <v>0</v>
      </c>
      <c r="U36">
        <v>20.570000000000004</v>
      </c>
      <c r="V36">
        <v>6.13</v>
      </c>
      <c r="W36">
        <v>13.32</v>
      </c>
      <c r="X36">
        <v>29.133068253633876</v>
      </c>
      <c r="Y36">
        <v>0</v>
      </c>
      <c r="Z36">
        <v>0.32522727272727275</v>
      </c>
      <c r="AA36">
        <v>3.6073924050632913</v>
      </c>
      <c r="AB36">
        <v>0.55228807201800445</v>
      </c>
      <c r="AC36">
        <v>0</v>
      </c>
      <c r="AD36">
        <v>0</v>
      </c>
      <c r="AE36">
        <v>4.1603845571536713</v>
      </c>
      <c r="AF36">
        <v>2.613894523326572</v>
      </c>
      <c r="AG36">
        <v>12.649364</v>
      </c>
      <c r="AH36">
        <v>20.675280464625136</v>
      </c>
      <c r="AI36">
        <v>0</v>
      </c>
      <c r="AJ36">
        <v>0</v>
      </c>
      <c r="AK36">
        <v>15.740727344365643</v>
      </c>
      <c r="AL36">
        <v>0</v>
      </c>
      <c r="AM36">
        <v>0</v>
      </c>
      <c r="AN36">
        <v>0</v>
      </c>
      <c r="AO36">
        <v>0</v>
      </c>
      <c r="AP36">
        <v>1.0155080000000003</v>
      </c>
      <c r="AQ36">
        <v>13.75805079365079</v>
      </c>
      <c r="AR36">
        <v>0.423375</v>
      </c>
      <c r="AS36">
        <v>1.3468279809693726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642.24139028494812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4.9400000000000004</v>
      </c>
      <c r="L37">
        <v>369.75</v>
      </c>
      <c r="M37">
        <v>27.11</v>
      </c>
      <c r="N37">
        <v>34.996931708599988</v>
      </c>
      <c r="O37">
        <v>0</v>
      </c>
      <c r="P37">
        <v>39.340000000000003</v>
      </c>
      <c r="Q37">
        <v>6.0630699088145894</v>
      </c>
      <c r="R37">
        <v>6.24</v>
      </c>
      <c r="S37">
        <v>7.7799999999999994</v>
      </c>
      <c r="T37">
        <v>0</v>
      </c>
      <c r="U37">
        <v>20.570000000000004</v>
      </c>
      <c r="V37">
        <v>6.13</v>
      </c>
      <c r="W37">
        <v>13.32</v>
      </c>
      <c r="X37">
        <v>29.133068253633876</v>
      </c>
      <c r="Y37">
        <v>0</v>
      </c>
      <c r="Z37">
        <v>0</v>
      </c>
      <c r="AA37">
        <v>0</v>
      </c>
      <c r="AB37">
        <v>0.55228807201800445</v>
      </c>
      <c r="AC37">
        <v>0</v>
      </c>
      <c r="AD37">
        <v>0</v>
      </c>
      <c r="AE37">
        <v>4.1603845571536713</v>
      </c>
      <c r="AF37">
        <v>2.613894523326572</v>
      </c>
      <c r="AG37">
        <v>12.649364</v>
      </c>
      <c r="AH37">
        <v>13.78454297782471</v>
      </c>
      <c r="AI37">
        <v>0</v>
      </c>
      <c r="AJ37">
        <v>0</v>
      </c>
      <c r="AK37">
        <v>15.740727344365643</v>
      </c>
      <c r="AL37">
        <v>0</v>
      </c>
      <c r="AM37">
        <v>0</v>
      </c>
      <c r="AN37">
        <v>0</v>
      </c>
      <c r="AO37">
        <v>0</v>
      </c>
      <c r="AP37">
        <v>1.0155080000000003</v>
      </c>
      <c r="AQ37">
        <v>9.1740793650793631</v>
      </c>
      <c r="AR37">
        <v>0.423375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626.83406169178568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4.9399081101190481</v>
      </c>
      <c r="L38">
        <v>369.75</v>
      </c>
      <c r="M38">
        <v>27.11</v>
      </c>
      <c r="N38">
        <v>34.996931708599988</v>
      </c>
      <c r="O38">
        <v>0</v>
      </c>
      <c r="P38">
        <v>39.340000000000003</v>
      </c>
      <c r="Q38">
        <v>6.06</v>
      </c>
      <c r="R38">
        <v>6.2434551495016608</v>
      </c>
      <c r="S38">
        <v>7.78</v>
      </c>
      <c r="T38">
        <v>0</v>
      </c>
      <c r="U38">
        <v>20.570000000000004</v>
      </c>
      <c r="V38">
        <v>6.13</v>
      </c>
      <c r="W38">
        <v>13.32</v>
      </c>
      <c r="X38">
        <v>29.133068253633876</v>
      </c>
      <c r="Y38">
        <v>0</v>
      </c>
      <c r="Z38">
        <v>0</v>
      </c>
      <c r="AA38">
        <v>0</v>
      </c>
      <c r="AB38">
        <v>0.55228807201800445</v>
      </c>
      <c r="AC38">
        <v>0</v>
      </c>
      <c r="AD38">
        <v>0</v>
      </c>
      <c r="AE38">
        <v>4.1603845571536713</v>
      </c>
      <c r="AF38">
        <v>2.613894523326572</v>
      </c>
      <c r="AG38">
        <v>12.649364</v>
      </c>
      <c r="AH38">
        <v>6.8907374868004228</v>
      </c>
      <c r="AI38">
        <v>0</v>
      </c>
      <c r="AJ38">
        <v>0</v>
      </c>
      <c r="AK38">
        <v>15.740727344365643</v>
      </c>
      <c r="AL38">
        <v>0</v>
      </c>
      <c r="AM38">
        <v>0</v>
      </c>
      <c r="AN38">
        <v>0</v>
      </c>
      <c r="AO38">
        <v>0</v>
      </c>
      <c r="AP38">
        <v>1.0155080000000003</v>
      </c>
      <c r="AQ38">
        <v>4.5839714285714273</v>
      </c>
      <c r="AR38">
        <v>0.423375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615.35044161505948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4.9399038143266036</v>
      </c>
      <c r="L39">
        <v>369.76</v>
      </c>
      <c r="M39">
        <v>27.11</v>
      </c>
      <c r="N39">
        <v>34.996931708599988</v>
      </c>
      <c r="O39">
        <v>0</v>
      </c>
      <c r="P39">
        <v>39.340000000000003</v>
      </c>
      <c r="Q39">
        <v>6.06</v>
      </c>
      <c r="R39">
        <v>6.2434551495016608</v>
      </c>
      <c r="S39">
        <v>7.78</v>
      </c>
      <c r="T39">
        <v>0</v>
      </c>
      <c r="U39">
        <v>20.570000000000004</v>
      </c>
      <c r="V39">
        <v>6.13</v>
      </c>
      <c r="W39">
        <v>13.32</v>
      </c>
      <c r="X39">
        <v>29.133068253633876</v>
      </c>
      <c r="Y39">
        <v>0</v>
      </c>
      <c r="Z39">
        <v>0</v>
      </c>
      <c r="AA39">
        <v>0</v>
      </c>
      <c r="AB39">
        <v>0.55228807201800445</v>
      </c>
      <c r="AC39">
        <v>0</v>
      </c>
      <c r="AD39">
        <v>0</v>
      </c>
      <c r="AE39">
        <v>4.1603845571536713</v>
      </c>
      <c r="AF39">
        <v>2.613894523326572</v>
      </c>
      <c r="AG39">
        <v>12.649364</v>
      </c>
      <c r="AH39">
        <v>0</v>
      </c>
      <c r="AI39">
        <v>0</v>
      </c>
      <c r="AJ39">
        <v>0</v>
      </c>
      <c r="AK39">
        <v>15.740727344365643</v>
      </c>
      <c r="AL39">
        <v>0</v>
      </c>
      <c r="AM39">
        <v>0</v>
      </c>
      <c r="AN39">
        <v>0</v>
      </c>
      <c r="AO39">
        <v>0</v>
      </c>
      <c r="AP39">
        <v>1.0155080000000003</v>
      </c>
      <c r="AQ39">
        <v>0</v>
      </c>
      <c r="AR39">
        <v>0.423375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603.8857284038952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4.9400000000000004</v>
      </c>
      <c r="L40">
        <v>369.76</v>
      </c>
      <c r="M40">
        <v>27.11</v>
      </c>
      <c r="N40">
        <v>34.996931708599988</v>
      </c>
      <c r="O40">
        <v>0</v>
      </c>
      <c r="P40">
        <v>39.340000000000003</v>
      </c>
      <c r="Q40">
        <v>6.06</v>
      </c>
      <c r="R40">
        <v>6.2434551495016608</v>
      </c>
      <c r="S40">
        <v>7.78</v>
      </c>
      <c r="T40">
        <v>0</v>
      </c>
      <c r="U40">
        <v>20.570000000000004</v>
      </c>
      <c r="V40">
        <v>6.13</v>
      </c>
      <c r="W40">
        <v>13.32</v>
      </c>
      <c r="X40">
        <v>29.133068253633876</v>
      </c>
      <c r="Y40">
        <v>0</v>
      </c>
      <c r="Z40">
        <v>0</v>
      </c>
      <c r="AA40">
        <v>0</v>
      </c>
      <c r="AB40">
        <v>0.55228807201800445</v>
      </c>
      <c r="AC40">
        <v>0</v>
      </c>
      <c r="AD40">
        <v>0</v>
      </c>
      <c r="AE40">
        <v>4.1603845571536713</v>
      </c>
      <c r="AF40">
        <v>2.613894523326572</v>
      </c>
      <c r="AG40">
        <v>12.649364</v>
      </c>
      <c r="AH40">
        <v>0</v>
      </c>
      <c r="AI40">
        <v>0</v>
      </c>
      <c r="AJ40">
        <v>0</v>
      </c>
      <c r="AK40">
        <v>15.740727344365643</v>
      </c>
      <c r="AL40">
        <v>0</v>
      </c>
      <c r="AM40">
        <v>0</v>
      </c>
      <c r="AN40">
        <v>0</v>
      </c>
      <c r="AO40">
        <v>0</v>
      </c>
      <c r="AP40">
        <v>1.0155080000000003</v>
      </c>
      <c r="AQ40">
        <v>0</v>
      </c>
      <c r="AR40">
        <v>0.423375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603.88582458956864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4.9400000000000004</v>
      </c>
      <c r="L41">
        <v>369.76</v>
      </c>
      <c r="M41">
        <v>27.11</v>
      </c>
      <c r="N41">
        <v>34.996931708599988</v>
      </c>
      <c r="O41">
        <v>0</v>
      </c>
      <c r="P41">
        <v>39.340000000000003</v>
      </c>
      <c r="Q41">
        <v>6.06</v>
      </c>
      <c r="R41">
        <v>6.2434551495016608</v>
      </c>
      <c r="S41">
        <v>7.78</v>
      </c>
      <c r="T41">
        <v>0</v>
      </c>
      <c r="U41">
        <v>20.570000000000004</v>
      </c>
      <c r="V41">
        <v>6.13</v>
      </c>
      <c r="W41">
        <v>13.32</v>
      </c>
      <c r="X41">
        <v>29.133068253633876</v>
      </c>
      <c r="Y41">
        <v>0</v>
      </c>
      <c r="Z41">
        <v>0</v>
      </c>
      <c r="AA41">
        <v>0</v>
      </c>
      <c r="AB41">
        <v>0.55228807201800445</v>
      </c>
      <c r="AC41">
        <v>0</v>
      </c>
      <c r="AD41">
        <v>0</v>
      </c>
      <c r="AE41">
        <v>4.1603845571536713</v>
      </c>
      <c r="AF41">
        <v>2.613894523326572</v>
      </c>
      <c r="AG41">
        <v>12.649364</v>
      </c>
      <c r="AH41">
        <v>0</v>
      </c>
      <c r="AI41">
        <v>0</v>
      </c>
      <c r="AJ41">
        <v>0</v>
      </c>
      <c r="AK41">
        <v>15.740727344365643</v>
      </c>
      <c r="AL41">
        <v>0</v>
      </c>
      <c r="AM41">
        <v>0</v>
      </c>
      <c r="AN41">
        <v>0</v>
      </c>
      <c r="AO41">
        <v>0</v>
      </c>
      <c r="AP41">
        <v>1.0155080000000003</v>
      </c>
      <c r="AQ41">
        <v>0</v>
      </c>
      <c r="AR41">
        <v>0.97560326086956517</v>
      </c>
      <c r="AS41">
        <v>5.5468450787986923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608.63806994826757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4.9400000000000004</v>
      </c>
      <c r="L42">
        <v>369.76</v>
      </c>
      <c r="M42">
        <v>27.11</v>
      </c>
      <c r="N42">
        <v>34.996931708599988</v>
      </c>
      <c r="O42">
        <v>0</v>
      </c>
      <c r="P42">
        <v>39.340000000000003</v>
      </c>
      <c r="Q42">
        <v>6.06</v>
      </c>
      <c r="R42">
        <v>6.2434551495016608</v>
      </c>
      <c r="S42">
        <v>7.78</v>
      </c>
      <c r="T42">
        <v>0</v>
      </c>
      <c r="U42">
        <v>20.570000000000004</v>
      </c>
      <c r="V42">
        <v>6.13</v>
      </c>
      <c r="W42">
        <v>13.32</v>
      </c>
      <c r="X42">
        <v>29.133068253633876</v>
      </c>
      <c r="Y42">
        <v>0</v>
      </c>
      <c r="Z42">
        <v>0</v>
      </c>
      <c r="AA42">
        <v>0</v>
      </c>
      <c r="AB42">
        <v>0.55228807201800445</v>
      </c>
      <c r="AC42">
        <v>0</v>
      </c>
      <c r="AD42">
        <v>0</v>
      </c>
      <c r="AE42">
        <v>4.1603845571536713</v>
      </c>
      <c r="AF42">
        <v>2.613894523326572</v>
      </c>
      <c r="AG42">
        <v>12.649364</v>
      </c>
      <c r="AH42">
        <v>0</v>
      </c>
      <c r="AI42">
        <v>0</v>
      </c>
      <c r="AJ42">
        <v>0</v>
      </c>
      <c r="AK42">
        <v>15.740727344365643</v>
      </c>
      <c r="AL42">
        <v>0</v>
      </c>
      <c r="AM42">
        <v>0</v>
      </c>
      <c r="AN42">
        <v>0</v>
      </c>
      <c r="AO42">
        <v>0</v>
      </c>
      <c r="AP42">
        <v>1.0155080000000003</v>
      </c>
      <c r="AQ42">
        <v>0</v>
      </c>
      <c r="AR42">
        <v>10.734703804347827</v>
      </c>
      <c r="AS42">
        <v>5.5468450787986923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618.3971704917459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4.9400000000000004</v>
      </c>
      <c r="L43">
        <v>369.76</v>
      </c>
      <c r="M43">
        <v>27.11</v>
      </c>
      <c r="N43">
        <v>34.996931708599988</v>
      </c>
      <c r="O43">
        <v>0</v>
      </c>
      <c r="P43">
        <v>39.340000000000003</v>
      </c>
      <c r="Q43">
        <v>6.06</v>
      </c>
      <c r="R43">
        <v>6.2434551495016608</v>
      </c>
      <c r="S43">
        <v>7.78</v>
      </c>
      <c r="T43">
        <v>0</v>
      </c>
      <c r="U43">
        <v>20.570000000000004</v>
      </c>
      <c r="V43">
        <v>6.3034445051940953</v>
      </c>
      <c r="W43">
        <v>13.32</v>
      </c>
      <c r="X43">
        <v>29.133068253633876</v>
      </c>
      <c r="Y43">
        <v>0</v>
      </c>
      <c r="Z43">
        <v>0</v>
      </c>
      <c r="AA43">
        <v>0</v>
      </c>
      <c r="AB43">
        <v>0.55228807201800445</v>
      </c>
      <c r="AC43">
        <v>0</v>
      </c>
      <c r="AD43">
        <v>0</v>
      </c>
      <c r="AE43">
        <v>4.1603845571536713</v>
      </c>
      <c r="AF43">
        <v>2.613894523326572</v>
      </c>
      <c r="AG43">
        <v>12.649364</v>
      </c>
      <c r="AH43">
        <v>0</v>
      </c>
      <c r="AI43">
        <v>0</v>
      </c>
      <c r="AJ43">
        <v>0</v>
      </c>
      <c r="AK43">
        <v>15.740727344365643</v>
      </c>
      <c r="AL43">
        <v>0</v>
      </c>
      <c r="AM43">
        <v>0</v>
      </c>
      <c r="AN43">
        <v>0</v>
      </c>
      <c r="AO43">
        <v>0</v>
      </c>
      <c r="AP43">
        <v>1.0155080000000003</v>
      </c>
      <c r="AQ43">
        <v>0</v>
      </c>
      <c r="AR43">
        <v>10.734703804347827</v>
      </c>
      <c r="AS43">
        <v>5.5468450787986923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618.57061499693998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4.9400000000000013</v>
      </c>
      <c r="L44">
        <v>369.76</v>
      </c>
      <c r="M44">
        <v>27.11</v>
      </c>
      <c r="N44">
        <v>34.996931708599988</v>
      </c>
      <c r="O44">
        <v>0</v>
      </c>
      <c r="P44">
        <v>39.340000000000003</v>
      </c>
      <c r="Q44">
        <v>6.06</v>
      </c>
      <c r="R44">
        <v>6.2434551495016608</v>
      </c>
      <c r="S44">
        <v>7.78</v>
      </c>
      <c r="T44">
        <v>0</v>
      </c>
      <c r="U44">
        <v>20.570000000000004</v>
      </c>
      <c r="V44">
        <v>6.13</v>
      </c>
      <c r="W44">
        <v>13.32</v>
      </c>
      <c r="X44">
        <v>29.133068253633876</v>
      </c>
      <c r="Y44">
        <v>0</v>
      </c>
      <c r="Z44">
        <v>0</v>
      </c>
      <c r="AA44">
        <v>0</v>
      </c>
      <c r="AB44">
        <v>0.55228807201800445</v>
      </c>
      <c r="AC44">
        <v>0</v>
      </c>
      <c r="AD44">
        <v>0</v>
      </c>
      <c r="AE44">
        <v>4.1603845571536713</v>
      </c>
      <c r="AF44">
        <v>2.613894523326572</v>
      </c>
      <c r="AG44">
        <v>12.649364</v>
      </c>
      <c r="AH44">
        <v>0</v>
      </c>
      <c r="AI44">
        <v>0</v>
      </c>
      <c r="AJ44">
        <v>0</v>
      </c>
      <c r="AK44">
        <v>15.740727344365643</v>
      </c>
      <c r="AL44">
        <v>0</v>
      </c>
      <c r="AM44">
        <v>0</v>
      </c>
      <c r="AN44">
        <v>0</v>
      </c>
      <c r="AO44">
        <v>0</v>
      </c>
      <c r="AP44">
        <v>1.0155080000000003</v>
      </c>
      <c r="AQ44">
        <v>0</v>
      </c>
      <c r="AR44">
        <v>1.4634048913043478</v>
      </c>
      <c r="AS44">
        <v>5.5468450787986923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609.12587157870234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4.9400000000000004</v>
      </c>
      <c r="L45">
        <v>369.76</v>
      </c>
      <c r="M45">
        <v>27.11</v>
      </c>
      <c r="N45">
        <v>34.996931708599988</v>
      </c>
      <c r="O45">
        <v>0</v>
      </c>
      <c r="P45">
        <v>39.340000000000003</v>
      </c>
      <c r="Q45">
        <v>6.06</v>
      </c>
      <c r="R45">
        <v>6.2434551495016608</v>
      </c>
      <c r="S45">
        <v>7.78</v>
      </c>
      <c r="T45">
        <v>0</v>
      </c>
      <c r="U45">
        <v>20.570000000000004</v>
      </c>
      <c r="V45">
        <v>6.13</v>
      </c>
      <c r="W45">
        <v>13.32</v>
      </c>
      <c r="X45">
        <v>29.133068253633876</v>
      </c>
      <c r="Y45">
        <v>0</v>
      </c>
      <c r="Z45">
        <v>0</v>
      </c>
      <c r="AA45">
        <v>0</v>
      </c>
      <c r="AB45">
        <v>0.55228807201800445</v>
      </c>
      <c r="AC45">
        <v>0</v>
      </c>
      <c r="AD45">
        <v>0</v>
      </c>
      <c r="AE45">
        <v>4.1603845571536713</v>
      </c>
      <c r="AF45">
        <v>2.613894523326572</v>
      </c>
      <c r="AG45">
        <v>12.649364</v>
      </c>
      <c r="AH45">
        <v>0</v>
      </c>
      <c r="AI45">
        <v>0</v>
      </c>
      <c r="AJ45">
        <v>0</v>
      </c>
      <c r="AK45">
        <v>15.740727344365643</v>
      </c>
      <c r="AL45">
        <v>0</v>
      </c>
      <c r="AM45">
        <v>0</v>
      </c>
      <c r="AN45">
        <v>0</v>
      </c>
      <c r="AO45">
        <v>0</v>
      </c>
      <c r="AP45">
        <v>1.0155080000000003</v>
      </c>
      <c r="AQ45">
        <v>0</v>
      </c>
      <c r="AR45">
        <v>0.97560326086956517</v>
      </c>
      <c r="AS45">
        <v>5.5468450787986923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608.63806994826757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4.9400000000000004</v>
      </c>
      <c r="L46">
        <v>369.76</v>
      </c>
      <c r="M46">
        <v>27.11</v>
      </c>
      <c r="N46">
        <v>34.996931708599988</v>
      </c>
      <c r="O46">
        <v>0</v>
      </c>
      <c r="P46">
        <v>39.340000000000003</v>
      </c>
      <c r="Q46">
        <v>6.06</v>
      </c>
      <c r="R46">
        <v>6.2434551495016608</v>
      </c>
      <c r="S46">
        <v>7.78</v>
      </c>
      <c r="T46">
        <v>0</v>
      </c>
      <c r="U46">
        <v>20.570000000000004</v>
      </c>
      <c r="V46">
        <v>6.13</v>
      </c>
      <c r="W46">
        <v>13.32</v>
      </c>
      <c r="X46">
        <v>29.133068253633876</v>
      </c>
      <c r="Y46">
        <v>0</v>
      </c>
      <c r="Z46">
        <v>0</v>
      </c>
      <c r="AA46">
        <v>0</v>
      </c>
      <c r="AB46">
        <v>0.55228807201800445</v>
      </c>
      <c r="AC46">
        <v>0</v>
      </c>
      <c r="AD46">
        <v>0</v>
      </c>
      <c r="AE46">
        <v>4.1603845571536713</v>
      </c>
      <c r="AF46">
        <v>2.613894523326572</v>
      </c>
      <c r="AG46">
        <v>12.649364</v>
      </c>
      <c r="AH46">
        <v>0</v>
      </c>
      <c r="AI46">
        <v>0</v>
      </c>
      <c r="AJ46">
        <v>0</v>
      </c>
      <c r="AK46">
        <v>15.740727344365643</v>
      </c>
      <c r="AL46">
        <v>0</v>
      </c>
      <c r="AM46">
        <v>0</v>
      </c>
      <c r="AN46">
        <v>0</v>
      </c>
      <c r="AO46">
        <v>0</v>
      </c>
      <c r="AP46">
        <v>1.0155080000000003</v>
      </c>
      <c r="AQ46">
        <v>0</v>
      </c>
      <c r="AR46">
        <v>1.9542744565217394</v>
      </c>
      <c r="AS46">
        <v>5.5468450787986923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609.61674114391974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4.9400000000000004</v>
      </c>
      <c r="L47">
        <v>345.75</v>
      </c>
      <c r="M47">
        <v>27.11</v>
      </c>
      <c r="N47">
        <v>34.996931708599988</v>
      </c>
      <c r="O47">
        <v>0</v>
      </c>
      <c r="P47">
        <v>39.340000000000003</v>
      </c>
      <c r="Q47">
        <v>3.3222326832548754</v>
      </c>
      <c r="R47">
        <v>6.2434551495016608</v>
      </c>
      <c r="S47">
        <v>7.78</v>
      </c>
      <c r="T47">
        <v>0</v>
      </c>
      <c r="U47">
        <v>20.570000000000004</v>
      </c>
      <c r="V47">
        <v>6.13</v>
      </c>
      <c r="W47">
        <v>13.32</v>
      </c>
      <c r="X47">
        <v>29.133068253633876</v>
      </c>
      <c r="Y47">
        <v>0</v>
      </c>
      <c r="Z47">
        <v>0</v>
      </c>
      <c r="AA47">
        <v>0</v>
      </c>
      <c r="AB47">
        <v>0.55228807201800445</v>
      </c>
      <c r="AC47">
        <v>0</v>
      </c>
      <c r="AD47">
        <v>0</v>
      </c>
      <c r="AE47">
        <v>4.1603845571536713</v>
      </c>
      <c r="AF47">
        <v>2.613894523326572</v>
      </c>
      <c r="AG47">
        <v>12.649364</v>
      </c>
      <c r="AH47">
        <v>0</v>
      </c>
      <c r="AI47">
        <v>0</v>
      </c>
      <c r="AJ47">
        <v>0</v>
      </c>
      <c r="AK47">
        <v>15.740727344365643</v>
      </c>
      <c r="AL47">
        <v>0</v>
      </c>
      <c r="AM47">
        <v>0</v>
      </c>
      <c r="AN47">
        <v>0</v>
      </c>
      <c r="AO47">
        <v>0</v>
      </c>
      <c r="AP47">
        <v>1.0155080000000003</v>
      </c>
      <c r="AQ47">
        <v>0</v>
      </c>
      <c r="AR47">
        <v>1.9542744565217394</v>
      </c>
      <c r="AS47">
        <v>1.3468279809693726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578.66895672934527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4.9400000000000004</v>
      </c>
      <c r="L48">
        <v>345.75</v>
      </c>
      <c r="M48">
        <v>27.11</v>
      </c>
      <c r="N48">
        <v>34.996931708599988</v>
      </c>
      <c r="O48">
        <v>0</v>
      </c>
      <c r="P48">
        <v>39.340000000000003</v>
      </c>
      <c r="Q48">
        <v>3.3222326832548754</v>
      </c>
      <c r="R48">
        <v>6.2434551495016608</v>
      </c>
      <c r="S48">
        <v>7.78</v>
      </c>
      <c r="T48">
        <v>0</v>
      </c>
      <c r="U48">
        <v>20.570000000000004</v>
      </c>
      <c r="V48">
        <v>6.13</v>
      </c>
      <c r="W48">
        <v>13.32</v>
      </c>
      <c r="X48">
        <v>29.133068253633876</v>
      </c>
      <c r="Y48">
        <v>0</v>
      </c>
      <c r="Z48">
        <v>0</v>
      </c>
      <c r="AA48">
        <v>0</v>
      </c>
      <c r="AB48">
        <v>0.55228807201800445</v>
      </c>
      <c r="AC48">
        <v>0</v>
      </c>
      <c r="AD48">
        <v>0</v>
      </c>
      <c r="AE48">
        <v>4.1603845571536713</v>
      </c>
      <c r="AF48">
        <v>2.613894523326572</v>
      </c>
      <c r="AG48">
        <v>12.649364</v>
      </c>
      <c r="AH48">
        <v>0</v>
      </c>
      <c r="AI48">
        <v>0</v>
      </c>
      <c r="AJ48">
        <v>0</v>
      </c>
      <c r="AK48">
        <v>15.740727344365643</v>
      </c>
      <c r="AL48">
        <v>0</v>
      </c>
      <c r="AM48">
        <v>0</v>
      </c>
      <c r="AN48">
        <v>0</v>
      </c>
      <c r="AO48">
        <v>0</v>
      </c>
      <c r="AP48">
        <v>1.0155080000000003</v>
      </c>
      <c r="AQ48">
        <v>0</v>
      </c>
      <c r="AR48">
        <v>1.9542744565217394</v>
      </c>
      <c r="AS48">
        <v>1.3468279809693726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578.66895672934527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4.9400000000000004</v>
      </c>
      <c r="L49">
        <v>345.73999999999995</v>
      </c>
      <c r="M49">
        <v>27.11</v>
      </c>
      <c r="N49">
        <v>34.996931708599988</v>
      </c>
      <c r="O49">
        <v>0</v>
      </c>
      <c r="P49">
        <v>39.340000000000003</v>
      </c>
      <c r="Q49">
        <v>3.51</v>
      </c>
      <c r="R49">
        <v>6.2444827586206895</v>
      </c>
      <c r="S49">
        <v>7.78</v>
      </c>
      <c r="T49">
        <v>0</v>
      </c>
      <c r="U49">
        <v>20.570000000000004</v>
      </c>
      <c r="V49">
        <v>6.13</v>
      </c>
      <c r="W49">
        <v>13.32</v>
      </c>
      <c r="X49">
        <v>29.723496470588238</v>
      </c>
      <c r="Y49">
        <v>0</v>
      </c>
      <c r="Z49">
        <v>0</v>
      </c>
      <c r="AA49">
        <v>0</v>
      </c>
      <c r="AB49">
        <v>0.55228807201800445</v>
      </c>
      <c r="AC49">
        <v>0</v>
      </c>
      <c r="AD49">
        <v>0</v>
      </c>
      <c r="AE49">
        <v>4.1603845571536713</v>
      </c>
      <c r="AF49">
        <v>2.613894523326572</v>
      </c>
      <c r="AG49">
        <v>12.649364</v>
      </c>
      <c r="AH49">
        <v>0</v>
      </c>
      <c r="AI49">
        <v>0</v>
      </c>
      <c r="AJ49">
        <v>0</v>
      </c>
      <c r="AK49">
        <v>15.740727344365643</v>
      </c>
      <c r="AL49">
        <v>0</v>
      </c>
      <c r="AM49">
        <v>0</v>
      </c>
      <c r="AN49">
        <v>0</v>
      </c>
      <c r="AO49">
        <v>0</v>
      </c>
      <c r="AP49">
        <v>1.0155080000000003</v>
      </c>
      <c r="AQ49">
        <v>0</v>
      </c>
      <c r="AR49">
        <v>1.9542744565217394</v>
      </c>
      <c r="AS49">
        <v>1.3468279809693726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579.43817987216369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5.03</v>
      </c>
      <c r="L50">
        <v>345.73999999999995</v>
      </c>
      <c r="M50">
        <v>27.11</v>
      </c>
      <c r="N50">
        <v>34.996931708599988</v>
      </c>
      <c r="O50">
        <v>0</v>
      </c>
      <c r="P50">
        <v>39.340000000000003</v>
      </c>
      <c r="Q50">
        <v>3.51</v>
      </c>
      <c r="R50">
        <v>6.2444827586206895</v>
      </c>
      <c r="S50">
        <v>7.78</v>
      </c>
      <c r="T50">
        <v>0</v>
      </c>
      <c r="U50">
        <v>20.570000000000004</v>
      </c>
      <c r="V50">
        <v>6.13</v>
      </c>
      <c r="W50">
        <v>13.32</v>
      </c>
      <c r="X50">
        <v>29.133496579042127</v>
      </c>
      <c r="Y50">
        <v>0</v>
      </c>
      <c r="Z50">
        <v>0</v>
      </c>
      <c r="AA50">
        <v>0</v>
      </c>
      <c r="AB50">
        <v>0.55228807201800445</v>
      </c>
      <c r="AC50">
        <v>0</v>
      </c>
      <c r="AD50">
        <v>0</v>
      </c>
      <c r="AE50">
        <v>4.1603845571536713</v>
      </c>
      <c r="AF50">
        <v>2.613894523326572</v>
      </c>
      <c r="AG50">
        <v>12.649364</v>
      </c>
      <c r="AH50">
        <v>0</v>
      </c>
      <c r="AI50">
        <v>0</v>
      </c>
      <c r="AJ50">
        <v>0</v>
      </c>
      <c r="AK50">
        <v>15.740727344365643</v>
      </c>
      <c r="AL50">
        <v>0</v>
      </c>
      <c r="AM50">
        <v>0</v>
      </c>
      <c r="AN50">
        <v>0</v>
      </c>
      <c r="AO50">
        <v>0</v>
      </c>
      <c r="AP50">
        <v>1.0155080000000003</v>
      </c>
      <c r="AQ50">
        <v>0</v>
      </c>
      <c r="AR50">
        <v>1.9542744565217394</v>
      </c>
      <c r="AS50">
        <v>1.3468279809693726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578.93817998061763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5.03</v>
      </c>
      <c r="L51">
        <v>288.12</v>
      </c>
      <c r="M51">
        <v>27.11</v>
      </c>
      <c r="N51">
        <v>34.996931708599988</v>
      </c>
      <c r="O51">
        <v>0</v>
      </c>
      <c r="P51">
        <v>39.340000000000003</v>
      </c>
      <c r="Q51">
        <v>3.51</v>
      </c>
      <c r="R51">
        <v>6.2444827586206895</v>
      </c>
      <c r="S51">
        <v>7.78</v>
      </c>
      <c r="T51">
        <v>0</v>
      </c>
      <c r="U51">
        <v>20.570000000000004</v>
      </c>
      <c r="V51">
        <v>6.13</v>
      </c>
      <c r="W51">
        <v>13.32</v>
      </c>
      <c r="X51">
        <v>29.133496579042127</v>
      </c>
      <c r="Y51">
        <v>0</v>
      </c>
      <c r="Z51">
        <v>0</v>
      </c>
      <c r="AA51">
        <v>0</v>
      </c>
      <c r="AB51">
        <v>0.55228807201800445</v>
      </c>
      <c r="AC51">
        <v>0</v>
      </c>
      <c r="AD51">
        <v>0</v>
      </c>
      <c r="AE51">
        <v>4.1603845571536713</v>
      </c>
      <c r="AF51">
        <v>2.613894523326572</v>
      </c>
      <c r="AG51">
        <v>12.649364</v>
      </c>
      <c r="AH51">
        <v>0</v>
      </c>
      <c r="AI51">
        <v>0</v>
      </c>
      <c r="AJ51">
        <v>0</v>
      </c>
      <c r="AK51">
        <v>15.740727344365643</v>
      </c>
      <c r="AL51">
        <v>0</v>
      </c>
      <c r="AM51">
        <v>0</v>
      </c>
      <c r="AN51">
        <v>0</v>
      </c>
      <c r="AO51">
        <v>0</v>
      </c>
      <c r="AP51">
        <v>1.0155080000000003</v>
      </c>
      <c r="AQ51">
        <v>0</v>
      </c>
      <c r="AR51">
        <v>3.9054809782608699</v>
      </c>
      <c r="AS51">
        <v>1.3468279809693726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523.26938650235684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5.04</v>
      </c>
      <c r="L52">
        <v>288.12</v>
      </c>
      <c r="M52">
        <v>27.11</v>
      </c>
      <c r="N52">
        <v>34.996931708599988</v>
      </c>
      <c r="O52">
        <v>0</v>
      </c>
      <c r="P52">
        <v>39.340000000000003</v>
      </c>
      <c r="Q52">
        <v>3.51</v>
      </c>
      <c r="R52">
        <v>6.2444827586206895</v>
      </c>
      <c r="S52">
        <v>7.78</v>
      </c>
      <c r="T52">
        <v>0</v>
      </c>
      <c r="U52">
        <v>20.570000000000004</v>
      </c>
      <c r="V52">
        <v>6.13</v>
      </c>
      <c r="W52">
        <v>13.32</v>
      </c>
      <c r="X52">
        <v>29.133496579042127</v>
      </c>
      <c r="Y52">
        <v>0</v>
      </c>
      <c r="Z52">
        <v>0</v>
      </c>
      <c r="AA52">
        <v>0</v>
      </c>
      <c r="AB52">
        <v>0.55228807201800445</v>
      </c>
      <c r="AC52">
        <v>0</v>
      </c>
      <c r="AD52">
        <v>0</v>
      </c>
      <c r="AE52">
        <v>4.1603845571536713</v>
      </c>
      <c r="AF52">
        <v>2.613894523326572</v>
      </c>
      <c r="AG52">
        <v>12.649364</v>
      </c>
      <c r="AH52">
        <v>0</v>
      </c>
      <c r="AI52">
        <v>0</v>
      </c>
      <c r="AJ52">
        <v>0</v>
      </c>
      <c r="AK52">
        <v>15.740727344365643</v>
      </c>
      <c r="AL52">
        <v>0</v>
      </c>
      <c r="AM52">
        <v>0</v>
      </c>
      <c r="AN52">
        <v>0</v>
      </c>
      <c r="AO52">
        <v>0</v>
      </c>
      <c r="AP52">
        <v>1.0155080000000003</v>
      </c>
      <c r="AQ52">
        <v>0</v>
      </c>
      <c r="AR52">
        <v>1.9542744565217394</v>
      </c>
      <c r="AS52">
        <v>1.3468279809693726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521.32817998061773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5.04</v>
      </c>
      <c r="L53">
        <v>288.12</v>
      </c>
      <c r="M53">
        <v>27.11</v>
      </c>
      <c r="N53">
        <v>34.996931708599988</v>
      </c>
      <c r="O53">
        <v>0</v>
      </c>
      <c r="P53">
        <v>39.340000000000003</v>
      </c>
      <c r="Q53">
        <v>3.51</v>
      </c>
      <c r="R53">
        <v>6.2444827586206895</v>
      </c>
      <c r="S53">
        <v>7.78</v>
      </c>
      <c r="T53">
        <v>0</v>
      </c>
      <c r="U53">
        <v>20.570000000000004</v>
      </c>
      <c r="V53">
        <v>6.13</v>
      </c>
      <c r="W53">
        <v>13.32</v>
      </c>
      <c r="X53">
        <v>29.133496579042127</v>
      </c>
      <c r="Y53">
        <v>0</v>
      </c>
      <c r="Z53">
        <v>0</v>
      </c>
      <c r="AA53">
        <v>0</v>
      </c>
      <c r="AB53">
        <v>0.55228807201800445</v>
      </c>
      <c r="AC53">
        <v>0</v>
      </c>
      <c r="AD53">
        <v>0</v>
      </c>
      <c r="AE53">
        <v>4.1603845571536713</v>
      </c>
      <c r="AF53">
        <v>2.613894523326572</v>
      </c>
      <c r="AG53">
        <v>12.649364</v>
      </c>
      <c r="AH53">
        <v>0</v>
      </c>
      <c r="AI53">
        <v>0</v>
      </c>
      <c r="AJ53">
        <v>0</v>
      </c>
      <c r="AK53">
        <v>15.740727344365643</v>
      </c>
      <c r="AL53">
        <v>0</v>
      </c>
      <c r="AM53">
        <v>0</v>
      </c>
      <c r="AN53">
        <v>0</v>
      </c>
      <c r="AO53">
        <v>0</v>
      </c>
      <c r="AP53">
        <v>3.0189120000000007</v>
      </c>
      <c r="AQ53">
        <v>0</v>
      </c>
      <c r="AR53">
        <v>1.3008043478260871</v>
      </c>
      <c r="AS53">
        <v>1.3468279809693726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522.67811387192216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5.05</v>
      </c>
      <c r="L54">
        <v>288.12</v>
      </c>
      <c r="M54">
        <v>27.11</v>
      </c>
      <c r="N54">
        <v>34.996931708599988</v>
      </c>
      <c r="O54">
        <v>0</v>
      </c>
      <c r="P54">
        <v>39.340000000000003</v>
      </c>
      <c r="Q54">
        <v>3.51</v>
      </c>
      <c r="R54">
        <v>6.2444827586206895</v>
      </c>
      <c r="S54">
        <v>7.78</v>
      </c>
      <c r="T54">
        <v>0</v>
      </c>
      <c r="U54">
        <v>20.570000000000004</v>
      </c>
      <c r="V54">
        <v>6.13</v>
      </c>
      <c r="W54">
        <v>13.32</v>
      </c>
      <c r="X54">
        <v>29.133496579042127</v>
      </c>
      <c r="Y54">
        <v>0</v>
      </c>
      <c r="Z54">
        <v>0</v>
      </c>
      <c r="AA54">
        <v>0</v>
      </c>
      <c r="AB54">
        <v>0.55228807201800445</v>
      </c>
      <c r="AC54">
        <v>0</v>
      </c>
      <c r="AD54">
        <v>0</v>
      </c>
      <c r="AE54">
        <v>4.1603845571536713</v>
      </c>
      <c r="AF54">
        <v>2.613894523326572</v>
      </c>
      <c r="AG54">
        <v>12.649364</v>
      </c>
      <c r="AH54">
        <v>0</v>
      </c>
      <c r="AI54">
        <v>0</v>
      </c>
      <c r="AJ54">
        <v>0</v>
      </c>
      <c r="AK54">
        <v>15.740727344365643</v>
      </c>
      <c r="AL54">
        <v>0</v>
      </c>
      <c r="AM54">
        <v>0</v>
      </c>
      <c r="AN54">
        <v>0</v>
      </c>
      <c r="AO54">
        <v>0</v>
      </c>
      <c r="AP54">
        <v>1.0155080000000003</v>
      </c>
      <c r="AQ54">
        <v>0</v>
      </c>
      <c r="AR54">
        <v>1.3008043478260871</v>
      </c>
      <c r="AS54">
        <v>1.3468279809693726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520.68470987192211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5.05</v>
      </c>
      <c r="L55">
        <v>239.24</v>
      </c>
      <c r="M55">
        <v>27.11</v>
      </c>
      <c r="N55">
        <v>34.996931708599988</v>
      </c>
      <c r="O55">
        <v>0</v>
      </c>
      <c r="P55">
        <v>39.340000000000003</v>
      </c>
      <c r="Q55">
        <v>3.51</v>
      </c>
      <c r="R55">
        <v>3.43</v>
      </c>
      <c r="S55">
        <v>4.2899999999999991</v>
      </c>
      <c r="T55">
        <v>0</v>
      </c>
      <c r="U55">
        <v>21.76</v>
      </c>
      <c r="V55">
        <v>3.36</v>
      </c>
      <c r="W55">
        <v>7.33</v>
      </c>
      <c r="X55">
        <v>29.133456746173017</v>
      </c>
      <c r="Y55">
        <v>0</v>
      </c>
      <c r="Z55">
        <v>0</v>
      </c>
      <c r="AA55">
        <v>0</v>
      </c>
      <c r="AB55">
        <v>0.55228807201800445</v>
      </c>
      <c r="AC55">
        <v>0</v>
      </c>
      <c r="AD55">
        <v>0</v>
      </c>
      <c r="AE55">
        <v>4.1603845571536713</v>
      </c>
      <c r="AF55">
        <v>2.613894523326572</v>
      </c>
      <c r="AG55">
        <v>12.649364</v>
      </c>
      <c r="AH55">
        <v>0</v>
      </c>
      <c r="AI55">
        <v>0</v>
      </c>
      <c r="AJ55">
        <v>0</v>
      </c>
      <c r="AK55">
        <v>15.740727344365643</v>
      </c>
      <c r="AL55">
        <v>0</v>
      </c>
      <c r="AM55">
        <v>0</v>
      </c>
      <c r="AN55">
        <v>0</v>
      </c>
      <c r="AO55">
        <v>0</v>
      </c>
      <c r="AP55">
        <v>3.0189120000000007</v>
      </c>
      <c r="AQ55">
        <v>0</v>
      </c>
      <c r="AR55">
        <v>1.6260054347826087</v>
      </c>
      <c r="AS55">
        <v>1.3468279809693726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460.25879236738899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5.05</v>
      </c>
      <c r="L56">
        <v>219.21</v>
      </c>
      <c r="M56">
        <v>27.11</v>
      </c>
      <c r="N56">
        <v>34.996931708599988</v>
      </c>
      <c r="O56">
        <v>0</v>
      </c>
      <c r="P56">
        <v>39.340000000000003</v>
      </c>
      <c r="Q56">
        <v>3.51</v>
      </c>
      <c r="R56">
        <v>3.43</v>
      </c>
      <c r="S56">
        <v>4.2899999999999991</v>
      </c>
      <c r="T56">
        <v>0</v>
      </c>
      <c r="U56">
        <v>21.990000000000002</v>
      </c>
      <c r="V56">
        <v>6.13</v>
      </c>
      <c r="W56">
        <v>13.32</v>
      </c>
      <c r="X56">
        <v>29.133456746173017</v>
      </c>
      <c r="Y56">
        <v>0</v>
      </c>
      <c r="Z56">
        <v>0</v>
      </c>
      <c r="AA56">
        <v>0</v>
      </c>
      <c r="AB56">
        <v>0.55228807201800445</v>
      </c>
      <c r="AC56">
        <v>0</v>
      </c>
      <c r="AD56">
        <v>0</v>
      </c>
      <c r="AE56">
        <v>4.1603845571536713</v>
      </c>
      <c r="AF56">
        <v>2.613894523326572</v>
      </c>
      <c r="AG56">
        <v>12.649364</v>
      </c>
      <c r="AH56">
        <v>0</v>
      </c>
      <c r="AI56">
        <v>0</v>
      </c>
      <c r="AJ56">
        <v>0</v>
      </c>
      <c r="AK56">
        <v>15.740727344365643</v>
      </c>
      <c r="AL56">
        <v>0</v>
      </c>
      <c r="AM56">
        <v>0</v>
      </c>
      <c r="AN56">
        <v>0</v>
      </c>
      <c r="AO56">
        <v>0</v>
      </c>
      <c r="AP56">
        <v>1.0155080000000003</v>
      </c>
      <c r="AQ56">
        <v>0</v>
      </c>
      <c r="AR56">
        <v>1.6260054347826087</v>
      </c>
      <c r="AS56">
        <v>1.3468279809693726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447.21538836738893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5.05</v>
      </c>
      <c r="L57">
        <v>219.21</v>
      </c>
      <c r="M57">
        <v>27.11</v>
      </c>
      <c r="N57">
        <v>34.996931708599988</v>
      </c>
      <c r="O57">
        <v>0</v>
      </c>
      <c r="P57">
        <v>39.68</v>
      </c>
      <c r="Q57">
        <v>3.51</v>
      </c>
      <c r="R57">
        <v>3.43</v>
      </c>
      <c r="S57">
        <v>4.2899999999999991</v>
      </c>
      <c r="T57">
        <v>0</v>
      </c>
      <c r="U57">
        <v>22.819999999999997</v>
      </c>
      <c r="V57">
        <v>6.13</v>
      </c>
      <c r="W57">
        <v>13.32</v>
      </c>
      <c r="X57">
        <v>29.133456746173017</v>
      </c>
      <c r="Y57">
        <v>0</v>
      </c>
      <c r="Z57">
        <v>0</v>
      </c>
      <c r="AA57">
        <v>0</v>
      </c>
      <c r="AB57">
        <v>0.55228807201800445</v>
      </c>
      <c r="AC57">
        <v>0</v>
      </c>
      <c r="AD57">
        <v>0</v>
      </c>
      <c r="AE57">
        <v>4.1603845571536713</v>
      </c>
      <c r="AF57">
        <v>2.613894523326572</v>
      </c>
      <c r="AG57">
        <v>12.649364</v>
      </c>
      <c r="AH57">
        <v>0</v>
      </c>
      <c r="AI57">
        <v>0</v>
      </c>
      <c r="AJ57">
        <v>0</v>
      </c>
      <c r="AK57">
        <v>15.740727344365643</v>
      </c>
      <c r="AL57">
        <v>0</v>
      </c>
      <c r="AM57">
        <v>0</v>
      </c>
      <c r="AN57">
        <v>0</v>
      </c>
      <c r="AO57">
        <v>0</v>
      </c>
      <c r="AP57">
        <v>1.0155080000000003</v>
      </c>
      <c r="AQ57">
        <v>0</v>
      </c>
      <c r="AR57">
        <v>1.6260054347826087</v>
      </c>
      <c r="AS57">
        <v>1.3468279809693726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448.38538836738888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5.05</v>
      </c>
      <c r="L58">
        <v>219.21</v>
      </c>
      <c r="M58">
        <v>27.11</v>
      </c>
      <c r="N58">
        <v>34.996931708599988</v>
      </c>
      <c r="O58">
        <v>0</v>
      </c>
      <c r="P58">
        <v>41.516905187835427</v>
      </c>
      <c r="Q58">
        <v>3.51</v>
      </c>
      <c r="R58">
        <v>3.43</v>
      </c>
      <c r="S58">
        <v>4.2899999999999991</v>
      </c>
      <c r="T58">
        <v>0</v>
      </c>
      <c r="U58">
        <v>24.019386352604553</v>
      </c>
      <c r="V58">
        <v>6.13</v>
      </c>
      <c r="W58">
        <v>13.32</v>
      </c>
      <c r="X58">
        <v>29.133456746173017</v>
      </c>
      <c r="Y58">
        <v>0</v>
      </c>
      <c r="Z58">
        <v>0</v>
      </c>
      <c r="AA58">
        <v>0</v>
      </c>
      <c r="AB58">
        <v>0.55228807201800445</v>
      </c>
      <c r="AC58">
        <v>0</v>
      </c>
      <c r="AD58">
        <v>0</v>
      </c>
      <c r="AE58">
        <v>4.1603845571536713</v>
      </c>
      <c r="AF58">
        <v>2.613894523326572</v>
      </c>
      <c r="AG58">
        <v>12.649364</v>
      </c>
      <c r="AH58">
        <v>0</v>
      </c>
      <c r="AI58">
        <v>0</v>
      </c>
      <c r="AJ58">
        <v>0</v>
      </c>
      <c r="AK58">
        <v>15.740727344365643</v>
      </c>
      <c r="AL58">
        <v>0</v>
      </c>
      <c r="AM58">
        <v>0</v>
      </c>
      <c r="AN58">
        <v>0</v>
      </c>
      <c r="AO58">
        <v>0</v>
      </c>
      <c r="AP58">
        <v>1.0155080000000003</v>
      </c>
      <c r="AQ58">
        <v>0</v>
      </c>
      <c r="AR58">
        <v>1.6260054347826087</v>
      </c>
      <c r="AS58">
        <v>1.3468279809693726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451.42167990782889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5.05</v>
      </c>
      <c r="L59">
        <v>219.21</v>
      </c>
      <c r="M59">
        <v>27.11</v>
      </c>
      <c r="N59">
        <v>34.996931708599988</v>
      </c>
      <c r="O59">
        <v>0</v>
      </c>
      <c r="P59">
        <v>41.516905187835427</v>
      </c>
      <c r="Q59">
        <v>3.51</v>
      </c>
      <c r="R59">
        <v>3.43</v>
      </c>
      <c r="S59">
        <v>4.2899999999999991</v>
      </c>
      <c r="T59">
        <v>0</v>
      </c>
      <c r="U59">
        <v>24.68</v>
      </c>
      <c r="V59">
        <v>6.13</v>
      </c>
      <c r="W59">
        <v>13.32</v>
      </c>
      <c r="X59">
        <v>29.133068253633876</v>
      </c>
      <c r="Y59">
        <v>0</v>
      </c>
      <c r="Z59">
        <v>0</v>
      </c>
      <c r="AA59">
        <v>0</v>
      </c>
      <c r="AB59">
        <v>0.55228807201800445</v>
      </c>
      <c r="AC59">
        <v>0</v>
      </c>
      <c r="AD59">
        <v>0</v>
      </c>
      <c r="AE59">
        <v>4.1603845571536713</v>
      </c>
      <c r="AF59">
        <v>2.613894523326572</v>
      </c>
      <c r="AG59">
        <v>12.649364</v>
      </c>
      <c r="AH59">
        <v>0</v>
      </c>
      <c r="AI59">
        <v>0</v>
      </c>
      <c r="AJ59">
        <v>0</v>
      </c>
      <c r="AK59">
        <v>15.740727344365643</v>
      </c>
      <c r="AL59">
        <v>0</v>
      </c>
      <c r="AM59">
        <v>0</v>
      </c>
      <c r="AN59">
        <v>0</v>
      </c>
      <c r="AO59">
        <v>0</v>
      </c>
      <c r="AP59">
        <v>1.0155080000000003</v>
      </c>
      <c r="AQ59">
        <v>0</v>
      </c>
      <c r="AR59">
        <v>1.6260054347826087</v>
      </c>
      <c r="AS59">
        <v>1.3468279809693726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452.08190506268522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5.05</v>
      </c>
      <c r="L60">
        <v>219.21</v>
      </c>
      <c r="M60">
        <v>27.11</v>
      </c>
      <c r="N60">
        <v>34.996931708599988</v>
      </c>
      <c r="O60">
        <v>0</v>
      </c>
      <c r="P60">
        <v>41.516905187835427</v>
      </c>
      <c r="Q60">
        <v>3.51</v>
      </c>
      <c r="R60">
        <v>3.43</v>
      </c>
      <c r="S60">
        <v>4.2899999999999991</v>
      </c>
      <c r="T60">
        <v>0</v>
      </c>
      <c r="U60">
        <v>24.68</v>
      </c>
      <c r="V60">
        <v>6.13</v>
      </c>
      <c r="W60">
        <v>13.32</v>
      </c>
      <c r="X60">
        <v>29.133068253633876</v>
      </c>
      <c r="Y60">
        <v>0</v>
      </c>
      <c r="Z60">
        <v>0</v>
      </c>
      <c r="AA60">
        <v>0</v>
      </c>
      <c r="AB60">
        <v>0.55228807201800445</v>
      </c>
      <c r="AC60">
        <v>0</v>
      </c>
      <c r="AD60">
        <v>0</v>
      </c>
      <c r="AE60">
        <v>4.1603845571536713</v>
      </c>
      <c r="AF60">
        <v>2.613894523326572</v>
      </c>
      <c r="AG60">
        <v>12.649364</v>
      </c>
      <c r="AH60">
        <v>0</v>
      </c>
      <c r="AI60">
        <v>0</v>
      </c>
      <c r="AJ60">
        <v>0</v>
      </c>
      <c r="AK60">
        <v>15.740727344365643</v>
      </c>
      <c r="AL60">
        <v>0</v>
      </c>
      <c r="AM60">
        <v>0</v>
      </c>
      <c r="AN60">
        <v>0</v>
      </c>
      <c r="AO60">
        <v>0</v>
      </c>
      <c r="AP60">
        <v>1.0155080000000003</v>
      </c>
      <c r="AQ60">
        <v>0</v>
      </c>
      <c r="AR60">
        <v>1.6260054347826087</v>
      </c>
      <c r="AS60">
        <v>1.3468279809693726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452.08190506268522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5.05</v>
      </c>
      <c r="L61">
        <v>219.21</v>
      </c>
      <c r="M61">
        <v>27.11</v>
      </c>
      <c r="N61">
        <v>34.996931708599988</v>
      </c>
      <c r="O61">
        <v>0</v>
      </c>
      <c r="P61">
        <v>41.516905187835427</v>
      </c>
      <c r="Q61">
        <v>3.51</v>
      </c>
      <c r="R61">
        <v>3.43</v>
      </c>
      <c r="S61">
        <v>4.2899999999999991</v>
      </c>
      <c r="T61">
        <v>0</v>
      </c>
      <c r="U61">
        <v>16.45</v>
      </c>
      <c r="V61">
        <v>6.13</v>
      </c>
      <c r="W61">
        <v>13.32</v>
      </c>
      <c r="X61">
        <v>29.133068253633876</v>
      </c>
      <c r="Y61">
        <v>0</v>
      </c>
      <c r="Z61">
        <v>0</v>
      </c>
      <c r="AA61">
        <v>0</v>
      </c>
      <c r="AB61">
        <v>0.55228807201800445</v>
      </c>
      <c r="AC61">
        <v>0</v>
      </c>
      <c r="AD61">
        <v>0</v>
      </c>
      <c r="AE61">
        <v>4.1603845571536713</v>
      </c>
      <c r="AF61">
        <v>2.613894523326572</v>
      </c>
      <c r="AG61">
        <v>12.649364</v>
      </c>
      <c r="AH61">
        <v>0</v>
      </c>
      <c r="AI61">
        <v>0</v>
      </c>
      <c r="AJ61">
        <v>0</v>
      </c>
      <c r="AK61">
        <v>15.740727344365643</v>
      </c>
      <c r="AL61">
        <v>0</v>
      </c>
      <c r="AM61">
        <v>0</v>
      </c>
      <c r="AN61">
        <v>0</v>
      </c>
      <c r="AO61">
        <v>0</v>
      </c>
      <c r="AP61">
        <v>1.0155080000000003</v>
      </c>
      <c r="AQ61">
        <v>0</v>
      </c>
      <c r="AR61">
        <v>1.6260054347826087</v>
      </c>
      <c r="AS61">
        <v>1.3468279809693726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443.8519050626852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5.05</v>
      </c>
      <c r="L62">
        <v>219.21</v>
      </c>
      <c r="M62">
        <v>27.11</v>
      </c>
      <c r="N62">
        <v>34.996931708599988</v>
      </c>
      <c r="O62">
        <v>0</v>
      </c>
      <c r="P62">
        <v>41.516905187835427</v>
      </c>
      <c r="Q62">
        <v>3.51</v>
      </c>
      <c r="R62">
        <v>3.43</v>
      </c>
      <c r="S62">
        <v>4.2899999999999991</v>
      </c>
      <c r="T62">
        <v>0</v>
      </c>
      <c r="U62">
        <v>16.45</v>
      </c>
      <c r="V62">
        <v>6.13</v>
      </c>
      <c r="W62">
        <v>13.32</v>
      </c>
      <c r="X62">
        <v>29.133068253633876</v>
      </c>
      <c r="Y62">
        <v>0</v>
      </c>
      <c r="Z62">
        <v>0</v>
      </c>
      <c r="AA62">
        <v>0</v>
      </c>
      <c r="AB62">
        <v>0.55228807201800445</v>
      </c>
      <c r="AC62">
        <v>0</v>
      </c>
      <c r="AD62">
        <v>0</v>
      </c>
      <c r="AE62">
        <v>4.1603845571536713</v>
      </c>
      <c r="AF62">
        <v>2.613894523326572</v>
      </c>
      <c r="AG62">
        <v>12.649364</v>
      </c>
      <c r="AH62">
        <v>0</v>
      </c>
      <c r="AI62">
        <v>0</v>
      </c>
      <c r="AJ62">
        <v>0</v>
      </c>
      <c r="AK62">
        <v>15.740727344365643</v>
      </c>
      <c r="AL62">
        <v>0</v>
      </c>
      <c r="AM62">
        <v>0</v>
      </c>
      <c r="AN62">
        <v>0</v>
      </c>
      <c r="AO62">
        <v>0</v>
      </c>
      <c r="AP62">
        <v>1.0155080000000003</v>
      </c>
      <c r="AQ62">
        <v>0</v>
      </c>
      <c r="AR62">
        <v>1.6260054347826087</v>
      </c>
      <c r="AS62">
        <v>1.3468279809693726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443.8519050626852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5.04</v>
      </c>
      <c r="L63">
        <v>219.21</v>
      </c>
      <c r="M63">
        <v>27.11</v>
      </c>
      <c r="N63">
        <v>34.996931708599988</v>
      </c>
      <c r="O63">
        <v>0</v>
      </c>
      <c r="P63">
        <v>41.516905187835427</v>
      </c>
      <c r="Q63">
        <v>3.51</v>
      </c>
      <c r="R63">
        <v>3.43</v>
      </c>
      <c r="S63">
        <v>4.2899999999999991</v>
      </c>
      <c r="T63">
        <v>0</v>
      </c>
      <c r="U63">
        <v>16.45</v>
      </c>
      <c r="V63">
        <v>6.13</v>
      </c>
      <c r="W63">
        <v>13.32</v>
      </c>
      <c r="X63">
        <v>29.133068253633876</v>
      </c>
      <c r="Y63">
        <v>0</v>
      </c>
      <c r="Z63">
        <v>0</v>
      </c>
      <c r="AA63">
        <v>0</v>
      </c>
      <c r="AB63">
        <v>0.55228807201800445</v>
      </c>
      <c r="AC63">
        <v>0</v>
      </c>
      <c r="AD63">
        <v>0</v>
      </c>
      <c r="AE63">
        <v>4.1603845571536713</v>
      </c>
      <c r="AF63">
        <v>2.613894523326572</v>
      </c>
      <c r="AG63">
        <v>12.649364</v>
      </c>
      <c r="AH63">
        <v>0</v>
      </c>
      <c r="AI63">
        <v>0</v>
      </c>
      <c r="AJ63">
        <v>0</v>
      </c>
      <c r="AK63">
        <v>15.740727344365643</v>
      </c>
      <c r="AL63">
        <v>0</v>
      </c>
      <c r="AM63">
        <v>0</v>
      </c>
      <c r="AN63">
        <v>0</v>
      </c>
      <c r="AO63">
        <v>0</v>
      </c>
      <c r="AP63">
        <v>3.0189120000000007</v>
      </c>
      <c r="AQ63">
        <v>0</v>
      </c>
      <c r="AR63">
        <v>0.48780163043478258</v>
      </c>
      <c r="AS63">
        <v>1.3468279809693726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444.70710525833738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5.03</v>
      </c>
      <c r="L64">
        <v>219.21</v>
      </c>
      <c r="M64">
        <v>27.11</v>
      </c>
      <c r="N64">
        <v>34.996931708599988</v>
      </c>
      <c r="O64">
        <v>0</v>
      </c>
      <c r="P64">
        <v>41.516905187835427</v>
      </c>
      <c r="Q64">
        <v>3.51</v>
      </c>
      <c r="R64">
        <v>3.43</v>
      </c>
      <c r="S64">
        <v>4.2899999999999991</v>
      </c>
      <c r="T64">
        <v>0</v>
      </c>
      <c r="U64">
        <v>16.45</v>
      </c>
      <c r="V64">
        <v>6.13</v>
      </c>
      <c r="W64">
        <v>13.32</v>
      </c>
      <c r="X64">
        <v>29.133068253633876</v>
      </c>
      <c r="Y64">
        <v>0</v>
      </c>
      <c r="Z64">
        <v>0</v>
      </c>
      <c r="AA64">
        <v>0</v>
      </c>
      <c r="AB64">
        <v>0.55228807201800445</v>
      </c>
      <c r="AC64">
        <v>0</v>
      </c>
      <c r="AD64">
        <v>0</v>
      </c>
      <c r="AE64">
        <v>4.1603845571536713</v>
      </c>
      <c r="AF64">
        <v>2.613894523326572</v>
      </c>
      <c r="AG64">
        <v>12.649364</v>
      </c>
      <c r="AH64">
        <v>0</v>
      </c>
      <c r="AI64">
        <v>0</v>
      </c>
      <c r="AJ64">
        <v>0</v>
      </c>
      <c r="AK64">
        <v>15.740727344365643</v>
      </c>
      <c r="AL64">
        <v>0</v>
      </c>
      <c r="AM64">
        <v>0</v>
      </c>
      <c r="AN64">
        <v>0</v>
      </c>
      <c r="AO64">
        <v>0</v>
      </c>
      <c r="AP64">
        <v>1.0155080000000003</v>
      </c>
      <c r="AQ64">
        <v>0</v>
      </c>
      <c r="AR64">
        <v>0.48780163043478258</v>
      </c>
      <c r="AS64">
        <v>1.3468279809693726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442.6937012583374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5.1400000000000006</v>
      </c>
      <c r="L65">
        <v>218.01</v>
      </c>
      <c r="M65">
        <v>27.11</v>
      </c>
      <c r="N65">
        <v>34.996931708599988</v>
      </c>
      <c r="O65">
        <v>0</v>
      </c>
      <c r="P65">
        <v>41.516905187835427</v>
      </c>
      <c r="Q65">
        <v>3</v>
      </c>
      <c r="R65">
        <v>3.23</v>
      </c>
      <c r="S65">
        <v>3.9399999999999991</v>
      </c>
      <c r="T65">
        <v>0</v>
      </c>
      <c r="U65">
        <v>16.45</v>
      </c>
      <c r="V65">
        <v>6.13</v>
      </c>
      <c r="W65">
        <v>13.32</v>
      </c>
      <c r="X65">
        <v>29.133068253633876</v>
      </c>
      <c r="Y65">
        <v>0</v>
      </c>
      <c r="Z65">
        <v>0</v>
      </c>
      <c r="AA65">
        <v>0</v>
      </c>
      <c r="AB65">
        <v>0.55228807201800445</v>
      </c>
      <c r="AC65">
        <v>0</v>
      </c>
      <c r="AD65">
        <v>0</v>
      </c>
      <c r="AE65">
        <v>4.1603845571536713</v>
      </c>
      <c r="AF65">
        <v>2.613894523326572</v>
      </c>
      <c r="AG65">
        <v>12.649364</v>
      </c>
      <c r="AH65">
        <v>0</v>
      </c>
      <c r="AI65">
        <v>0</v>
      </c>
      <c r="AJ65">
        <v>0</v>
      </c>
      <c r="AK65">
        <v>15.740727344365643</v>
      </c>
      <c r="AL65">
        <v>0</v>
      </c>
      <c r="AM65">
        <v>0</v>
      </c>
      <c r="AN65">
        <v>0</v>
      </c>
      <c r="AO65">
        <v>0</v>
      </c>
      <c r="AP65">
        <v>1.0155080000000003</v>
      </c>
      <c r="AQ65">
        <v>0</v>
      </c>
      <c r="AR65">
        <v>0.48780163043478258</v>
      </c>
      <c r="AS65">
        <v>1.3468279809693726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440.54370125833736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4.9398551701896869</v>
      </c>
      <c r="L66">
        <v>218.01</v>
      </c>
      <c r="M66">
        <v>27.11</v>
      </c>
      <c r="N66">
        <v>34.996931708599988</v>
      </c>
      <c r="O66">
        <v>0</v>
      </c>
      <c r="P66">
        <v>41.516905187835427</v>
      </c>
      <c r="Q66">
        <v>3.3222326832548754</v>
      </c>
      <c r="R66">
        <v>3.43</v>
      </c>
      <c r="S66">
        <v>4.2722193347193338</v>
      </c>
      <c r="T66">
        <v>0</v>
      </c>
      <c r="U66">
        <v>16.45</v>
      </c>
      <c r="V66">
        <v>6.13</v>
      </c>
      <c r="W66">
        <v>13.32</v>
      </c>
      <c r="X66">
        <v>29.133068253633876</v>
      </c>
      <c r="Y66">
        <v>0</v>
      </c>
      <c r="Z66">
        <v>0</v>
      </c>
      <c r="AA66">
        <v>0</v>
      </c>
      <c r="AB66">
        <v>0.55228807201800445</v>
      </c>
      <c r="AC66">
        <v>0</v>
      </c>
      <c r="AD66">
        <v>0</v>
      </c>
      <c r="AE66">
        <v>4.1603845571536713</v>
      </c>
      <c r="AF66">
        <v>2.613894523326572</v>
      </c>
      <c r="AG66">
        <v>12.649364</v>
      </c>
      <c r="AH66">
        <v>0</v>
      </c>
      <c r="AI66">
        <v>0</v>
      </c>
      <c r="AJ66">
        <v>0</v>
      </c>
      <c r="AK66">
        <v>15.740727344365643</v>
      </c>
      <c r="AL66">
        <v>0</v>
      </c>
      <c r="AM66">
        <v>0</v>
      </c>
      <c r="AN66">
        <v>0</v>
      </c>
      <c r="AO66">
        <v>0</v>
      </c>
      <c r="AP66">
        <v>1.0155080000000003</v>
      </c>
      <c r="AQ66">
        <v>0</v>
      </c>
      <c r="AR66">
        <v>0.48780163043478258</v>
      </c>
      <c r="AS66">
        <v>1.3468279809693726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441.19800844650132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4.9398745906425328</v>
      </c>
      <c r="L67">
        <v>240.1</v>
      </c>
      <c r="M67">
        <v>27.11</v>
      </c>
      <c r="N67">
        <v>34.996931708599988</v>
      </c>
      <c r="O67">
        <v>0</v>
      </c>
      <c r="P67">
        <v>41.15</v>
      </c>
      <c r="Q67">
        <v>3.3222326832548754</v>
      </c>
      <c r="R67">
        <v>5.54</v>
      </c>
      <c r="S67">
        <v>7.7799999999999994</v>
      </c>
      <c r="T67">
        <v>0</v>
      </c>
      <c r="U67">
        <v>16.45</v>
      </c>
      <c r="V67">
        <v>6.13</v>
      </c>
      <c r="W67">
        <v>13.32</v>
      </c>
      <c r="X67">
        <v>29.133068253633876</v>
      </c>
      <c r="Y67">
        <v>0</v>
      </c>
      <c r="Z67">
        <v>0</v>
      </c>
      <c r="AA67">
        <v>0</v>
      </c>
      <c r="AB67">
        <v>0.55228807201800445</v>
      </c>
      <c r="AC67">
        <v>0</v>
      </c>
      <c r="AD67">
        <v>0</v>
      </c>
      <c r="AE67">
        <v>4.1603845571536713</v>
      </c>
      <c r="AF67">
        <v>2.613894523326572</v>
      </c>
      <c r="AG67">
        <v>12.649364</v>
      </c>
      <c r="AH67">
        <v>0</v>
      </c>
      <c r="AI67">
        <v>0</v>
      </c>
      <c r="AJ67">
        <v>0</v>
      </c>
      <c r="AK67">
        <v>15.740727344365643</v>
      </c>
      <c r="AL67">
        <v>0</v>
      </c>
      <c r="AM67">
        <v>0</v>
      </c>
      <c r="AN67">
        <v>0</v>
      </c>
      <c r="AO67">
        <v>0</v>
      </c>
      <c r="AP67">
        <v>3.0189120000000007</v>
      </c>
      <c r="AQ67">
        <v>4.5839714285714273</v>
      </c>
      <c r="AR67">
        <v>0.48780163043478258</v>
      </c>
      <c r="AS67">
        <v>1.3468279809693726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475.12627877297069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8.99</v>
      </c>
      <c r="L68">
        <v>297.73</v>
      </c>
      <c r="M68">
        <v>27.11</v>
      </c>
      <c r="N68">
        <v>34.996931708599988</v>
      </c>
      <c r="O68">
        <v>0</v>
      </c>
      <c r="P68">
        <v>41.15</v>
      </c>
      <c r="Q68">
        <v>6.0630699088145894</v>
      </c>
      <c r="R68">
        <v>5.54</v>
      </c>
      <c r="S68">
        <v>7.7799999999999994</v>
      </c>
      <c r="T68">
        <v>0</v>
      </c>
      <c r="U68">
        <v>16.45</v>
      </c>
      <c r="V68">
        <v>6.13</v>
      </c>
      <c r="W68">
        <v>13.32</v>
      </c>
      <c r="X68">
        <v>29.133068253633876</v>
      </c>
      <c r="Y68">
        <v>0</v>
      </c>
      <c r="Z68">
        <v>0</v>
      </c>
      <c r="AA68">
        <v>0</v>
      </c>
      <c r="AB68">
        <v>0.55228807201800445</v>
      </c>
      <c r="AC68">
        <v>0</v>
      </c>
      <c r="AD68">
        <v>0</v>
      </c>
      <c r="AE68">
        <v>4.1603845571536713</v>
      </c>
      <c r="AF68">
        <v>2.613894523326572</v>
      </c>
      <c r="AG68">
        <v>12.649364</v>
      </c>
      <c r="AH68">
        <v>0</v>
      </c>
      <c r="AI68">
        <v>0</v>
      </c>
      <c r="AJ68">
        <v>0</v>
      </c>
      <c r="AK68">
        <v>15.740727344365643</v>
      </c>
      <c r="AL68">
        <v>0</v>
      </c>
      <c r="AM68">
        <v>0</v>
      </c>
      <c r="AN68">
        <v>0</v>
      </c>
      <c r="AO68">
        <v>0</v>
      </c>
      <c r="AP68">
        <v>3.0189120000000007</v>
      </c>
      <c r="AQ68">
        <v>4.5839714285714273</v>
      </c>
      <c r="AR68">
        <v>0.32826902173913047</v>
      </c>
      <c r="AS68">
        <v>1.3468279809693726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539.3877087991923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8.99</v>
      </c>
      <c r="L69">
        <v>306.01</v>
      </c>
      <c r="M69">
        <v>27.11</v>
      </c>
      <c r="N69">
        <v>34.996931708599988</v>
      </c>
      <c r="O69">
        <v>0</v>
      </c>
      <c r="P69">
        <v>41.15</v>
      </c>
      <c r="Q69">
        <v>6.0630699088145894</v>
      </c>
      <c r="R69">
        <v>6.24</v>
      </c>
      <c r="S69">
        <v>7.7799999999999994</v>
      </c>
      <c r="T69">
        <v>0</v>
      </c>
      <c r="U69">
        <v>16.45</v>
      </c>
      <c r="V69">
        <v>6.13</v>
      </c>
      <c r="W69">
        <v>13.32</v>
      </c>
      <c r="X69">
        <v>29.133068253633876</v>
      </c>
      <c r="Y69">
        <v>0</v>
      </c>
      <c r="Z69">
        <v>0</v>
      </c>
      <c r="AA69">
        <v>0</v>
      </c>
      <c r="AB69">
        <v>0.55228807201800445</v>
      </c>
      <c r="AC69">
        <v>0</v>
      </c>
      <c r="AD69">
        <v>0</v>
      </c>
      <c r="AE69">
        <v>4.1603845571536713</v>
      </c>
      <c r="AF69">
        <v>2.613894523326572</v>
      </c>
      <c r="AG69">
        <v>12.649364</v>
      </c>
      <c r="AH69">
        <v>6.1390764519535388</v>
      </c>
      <c r="AI69">
        <v>0</v>
      </c>
      <c r="AJ69">
        <v>0</v>
      </c>
      <c r="AK69">
        <v>15.740727344365643</v>
      </c>
      <c r="AL69">
        <v>0</v>
      </c>
      <c r="AM69">
        <v>0</v>
      </c>
      <c r="AN69">
        <v>0</v>
      </c>
      <c r="AO69">
        <v>0</v>
      </c>
      <c r="AP69">
        <v>1.0155080000000003</v>
      </c>
      <c r="AQ69">
        <v>9.1740793650793631</v>
      </c>
      <c r="AR69">
        <v>0.48780163043478258</v>
      </c>
      <c r="AS69">
        <v>1.3468279809693726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557.25302179634934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8.92</v>
      </c>
      <c r="L70">
        <v>128.83114319103598</v>
      </c>
      <c r="M70">
        <v>27.11</v>
      </c>
      <c r="N70">
        <v>34.996931708599988</v>
      </c>
      <c r="O70">
        <v>0</v>
      </c>
      <c r="P70">
        <v>41.15</v>
      </c>
      <c r="Q70">
        <v>6.0630699088145894</v>
      </c>
      <c r="R70">
        <v>6.24</v>
      </c>
      <c r="S70">
        <v>7.7799999999999994</v>
      </c>
      <c r="T70">
        <v>0</v>
      </c>
      <c r="U70">
        <v>16.45</v>
      </c>
      <c r="V70">
        <v>6.13</v>
      </c>
      <c r="W70">
        <v>13.32</v>
      </c>
      <c r="X70">
        <v>29.133068253633876</v>
      </c>
      <c r="Y70">
        <v>0</v>
      </c>
      <c r="Z70">
        <v>0</v>
      </c>
      <c r="AA70">
        <v>0</v>
      </c>
      <c r="AB70">
        <v>0.55228807201800445</v>
      </c>
      <c r="AC70">
        <v>0</v>
      </c>
      <c r="AD70">
        <v>0</v>
      </c>
      <c r="AE70">
        <v>4.1603845571536713</v>
      </c>
      <c r="AF70">
        <v>2.613894523326572</v>
      </c>
      <c r="AG70">
        <v>12.649364</v>
      </c>
      <c r="AH70">
        <v>12.278152903907078</v>
      </c>
      <c r="AI70">
        <v>0</v>
      </c>
      <c r="AJ70">
        <v>0</v>
      </c>
      <c r="AK70">
        <v>15.740727344365643</v>
      </c>
      <c r="AL70">
        <v>0</v>
      </c>
      <c r="AM70">
        <v>0</v>
      </c>
      <c r="AN70">
        <v>0</v>
      </c>
      <c r="AO70">
        <v>0</v>
      </c>
      <c r="AP70">
        <v>1.0155080000000003</v>
      </c>
      <c r="AQ70">
        <v>9.1740793650793631</v>
      </c>
      <c r="AR70">
        <v>0.48780163043478258</v>
      </c>
      <c r="AS70">
        <v>1.3468279809693726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386.14324143933896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8.9801369466091234</v>
      </c>
      <c r="L71">
        <v>123.39114332878776</v>
      </c>
      <c r="M71">
        <v>27.11</v>
      </c>
      <c r="N71">
        <v>34.996931708599988</v>
      </c>
      <c r="O71">
        <v>0</v>
      </c>
      <c r="P71">
        <v>41.15</v>
      </c>
      <c r="Q71">
        <v>6.0630699088145894</v>
      </c>
      <c r="R71">
        <v>6.24</v>
      </c>
      <c r="S71">
        <v>7.7799999999999994</v>
      </c>
      <c r="T71">
        <v>0</v>
      </c>
      <c r="U71">
        <v>16.45</v>
      </c>
      <c r="V71">
        <v>6.13</v>
      </c>
      <c r="W71">
        <v>13.32</v>
      </c>
      <c r="X71">
        <v>29.133068253633876</v>
      </c>
      <c r="Y71">
        <v>0</v>
      </c>
      <c r="Z71">
        <v>0</v>
      </c>
      <c r="AA71">
        <v>0</v>
      </c>
      <c r="AB71">
        <v>0.55228807201800445</v>
      </c>
      <c r="AC71">
        <v>0</v>
      </c>
      <c r="AD71">
        <v>2.6907501892505676</v>
      </c>
      <c r="AE71">
        <v>4.1603845571536713</v>
      </c>
      <c r="AF71">
        <v>2.613894523326572</v>
      </c>
      <c r="AG71">
        <v>12.649364</v>
      </c>
      <c r="AH71">
        <v>17.858852587117216</v>
      </c>
      <c r="AI71">
        <v>0</v>
      </c>
      <c r="AJ71">
        <v>0</v>
      </c>
      <c r="AK71">
        <v>15.740727344365643</v>
      </c>
      <c r="AL71">
        <v>0</v>
      </c>
      <c r="AM71">
        <v>0</v>
      </c>
      <c r="AN71">
        <v>0</v>
      </c>
      <c r="AO71">
        <v>0</v>
      </c>
      <c r="AP71">
        <v>1.0155080000000003</v>
      </c>
      <c r="AQ71">
        <v>13.718163492063491</v>
      </c>
      <c r="AR71">
        <v>0.48780163043478258</v>
      </c>
      <c r="AS71">
        <v>1.3468279809693726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393.57891252314471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8.9801369466091234</v>
      </c>
      <c r="L72">
        <v>123.39114332878776</v>
      </c>
      <c r="M72">
        <v>27.11</v>
      </c>
      <c r="N72">
        <v>34.996931708599988</v>
      </c>
      <c r="O72">
        <v>0</v>
      </c>
      <c r="P72">
        <v>41.15</v>
      </c>
      <c r="Q72">
        <v>6.0630699088145894</v>
      </c>
      <c r="R72">
        <v>6.24</v>
      </c>
      <c r="S72">
        <v>7.7799999999999994</v>
      </c>
      <c r="T72">
        <v>0</v>
      </c>
      <c r="U72">
        <v>16.45</v>
      </c>
      <c r="V72">
        <v>6.13</v>
      </c>
      <c r="W72">
        <v>13.32</v>
      </c>
      <c r="X72">
        <v>29.133068253633876</v>
      </c>
      <c r="Y72">
        <v>0</v>
      </c>
      <c r="Z72">
        <v>0.32522727272727275</v>
      </c>
      <c r="AA72">
        <v>3.5368396624472571</v>
      </c>
      <c r="AB72">
        <v>1.1782145536384094</v>
      </c>
      <c r="AC72">
        <v>0.37431600439767548</v>
      </c>
      <c r="AD72">
        <v>5.3845685087055264</v>
      </c>
      <c r="AE72">
        <v>4.1603845571536713</v>
      </c>
      <c r="AF72">
        <v>2.613894523326572</v>
      </c>
      <c r="AG72">
        <v>12.649364</v>
      </c>
      <c r="AH72">
        <v>23.436484266103484</v>
      </c>
      <c r="AI72">
        <v>0</v>
      </c>
      <c r="AJ72">
        <v>0</v>
      </c>
      <c r="AK72">
        <v>15.740727344365643</v>
      </c>
      <c r="AL72">
        <v>0</v>
      </c>
      <c r="AM72">
        <v>0</v>
      </c>
      <c r="AN72">
        <v>0</v>
      </c>
      <c r="AO72">
        <v>0</v>
      </c>
      <c r="AP72">
        <v>1.0155080000000003</v>
      </c>
      <c r="AQ72">
        <v>13.718163492063491</v>
      </c>
      <c r="AR72">
        <v>0.48780163043478258</v>
      </c>
      <c r="AS72">
        <v>1.3468279809693726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406.71267194277846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8.9801369466091234</v>
      </c>
      <c r="L73">
        <v>123.39114332878776</v>
      </c>
      <c r="M73">
        <v>27.11</v>
      </c>
      <c r="N73">
        <v>34.996931708599988</v>
      </c>
      <c r="O73">
        <v>0</v>
      </c>
      <c r="P73">
        <v>41.15</v>
      </c>
      <c r="Q73">
        <v>6.0630699088145894</v>
      </c>
      <c r="R73">
        <v>6.24</v>
      </c>
      <c r="S73">
        <v>7.7799999999999994</v>
      </c>
      <c r="T73">
        <v>0</v>
      </c>
      <c r="U73">
        <v>16.45</v>
      </c>
      <c r="V73">
        <v>6.13</v>
      </c>
      <c r="W73">
        <v>13.32</v>
      </c>
      <c r="X73">
        <v>29.133068253633876</v>
      </c>
      <c r="Y73">
        <v>0</v>
      </c>
      <c r="Z73">
        <v>0.64738636363636359</v>
      </c>
      <c r="AA73">
        <v>7.9141772151898735</v>
      </c>
      <c r="AB73">
        <v>2.3564291072768189</v>
      </c>
      <c r="AC73">
        <v>2.8533924925396574</v>
      </c>
      <c r="AD73">
        <v>8.072250567751702</v>
      </c>
      <c r="AE73">
        <v>9.7106320968962905</v>
      </c>
      <c r="AF73">
        <v>2.613894523326572</v>
      </c>
      <c r="AG73">
        <v>12.649364</v>
      </c>
      <c r="AH73">
        <v>34.459823442449846</v>
      </c>
      <c r="AI73">
        <v>0</v>
      </c>
      <c r="AJ73">
        <v>0</v>
      </c>
      <c r="AK73">
        <v>15.740727344365643</v>
      </c>
      <c r="AL73">
        <v>0</v>
      </c>
      <c r="AM73">
        <v>1.5525431357839456</v>
      </c>
      <c r="AN73">
        <v>0</v>
      </c>
      <c r="AO73">
        <v>0</v>
      </c>
      <c r="AP73">
        <v>1.0155080000000003</v>
      </c>
      <c r="AQ73">
        <v>18.342022222222219</v>
      </c>
      <c r="AR73">
        <v>0.48780163043478258</v>
      </c>
      <c r="AS73">
        <v>1.3468279809693726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440.5071302692885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8.9801369466091234</v>
      </c>
      <c r="L74">
        <v>123.39114332878776</v>
      </c>
      <c r="M74">
        <v>27.11</v>
      </c>
      <c r="N74">
        <v>34.996931708599988</v>
      </c>
      <c r="O74">
        <v>0</v>
      </c>
      <c r="P74">
        <v>41.15</v>
      </c>
      <c r="Q74">
        <v>6.0630699088145894</v>
      </c>
      <c r="R74">
        <v>6.24</v>
      </c>
      <c r="S74">
        <v>7.7799999999999994</v>
      </c>
      <c r="T74">
        <v>0</v>
      </c>
      <c r="U74">
        <v>16.45</v>
      </c>
      <c r="V74">
        <v>6.13</v>
      </c>
      <c r="W74">
        <v>13.32</v>
      </c>
      <c r="X74">
        <v>29.133068253633876</v>
      </c>
      <c r="Y74">
        <v>0</v>
      </c>
      <c r="Z74">
        <v>3.8413636363636363</v>
      </c>
      <c r="AA74">
        <v>12.205624472573838</v>
      </c>
      <c r="AB74">
        <v>7.7627156789197285</v>
      </c>
      <c r="AC74">
        <v>8.5632456415894449</v>
      </c>
      <c r="AD74">
        <v>10.769137017411053</v>
      </c>
      <c r="AE74">
        <v>14.564414080242241</v>
      </c>
      <c r="AF74">
        <v>2.9053498985801216</v>
      </c>
      <c r="AG74">
        <v>12.649364</v>
      </c>
      <c r="AH74">
        <v>41.350560929250271</v>
      </c>
      <c r="AI74">
        <v>0</v>
      </c>
      <c r="AJ74">
        <v>0</v>
      </c>
      <c r="AK74">
        <v>15.740727344365643</v>
      </c>
      <c r="AL74">
        <v>0</v>
      </c>
      <c r="AM74">
        <v>3.1050862715678913</v>
      </c>
      <c r="AN74">
        <v>0</v>
      </c>
      <c r="AO74">
        <v>0</v>
      </c>
      <c r="AP74">
        <v>1.0155080000000003</v>
      </c>
      <c r="AQ74">
        <v>18.342022222222219</v>
      </c>
      <c r="AR74">
        <v>0.48780163043478258</v>
      </c>
      <c r="AS74">
        <v>1.3468279809693726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475.39409895093553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8.9801369466091234</v>
      </c>
      <c r="L75">
        <v>123.39114332878776</v>
      </c>
      <c r="M75">
        <v>27.11</v>
      </c>
      <c r="N75">
        <v>34.996931708599988</v>
      </c>
      <c r="O75">
        <v>0</v>
      </c>
      <c r="P75">
        <v>41.15</v>
      </c>
      <c r="Q75">
        <v>6.0630699088145894</v>
      </c>
      <c r="R75">
        <v>6.24</v>
      </c>
      <c r="S75">
        <v>7.7799999999999994</v>
      </c>
      <c r="T75">
        <v>0</v>
      </c>
      <c r="U75">
        <v>16.45</v>
      </c>
      <c r="V75">
        <v>6.13</v>
      </c>
      <c r="W75">
        <v>13.32</v>
      </c>
      <c r="X75">
        <v>29.133068253633876</v>
      </c>
      <c r="Y75">
        <v>0</v>
      </c>
      <c r="Z75">
        <v>3.8413636363636363</v>
      </c>
      <c r="AA75">
        <v>12.417282700421941</v>
      </c>
      <c r="AB75">
        <v>7.7627156789197285</v>
      </c>
      <c r="AC75">
        <v>8.5632456415894449</v>
      </c>
      <c r="AD75">
        <v>10.769137017411053</v>
      </c>
      <c r="AE75">
        <v>14.564414080242241</v>
      </c>
      <c r="AF75">
        <v>2.9053498985801216</v>
      </c>
      <c r="AG75">
        <v>12.649364</v>
      </c>
      <c r="AH75">
        <v>41.350560929250271</v>
      </c>
      <c r="AI75">
        <v>0</v>
      </c>
      <c r="AJ75">
        <v>0</v>
      </c>
      <c r="AK75">
        <v>15.740727344365643</v>
      </c>
      <c r="AL75">
        <v>0</v>
      </c>
      <c r="AM75">
        <v>3.1050862715678913</v>
      </c>
      <c r="AN75">
        <v>0</v>
      </c>
      <c r="AO75">
        <v>0</v>
      </c>
      <c r="AP75">
        <v>1.0155080000000003</v>
      </c>
      <c r="AQ75">
        <v>18.342022222222219</v>
      </c>
      <c r="AR75">
        <v>0.48780163043478258</v>
      </c>
      <c r="AS75">
        <v>1.3468279809693726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475.60575717878362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8.9801369466091234</v>
      </c>
      <c r="L76">
        <v>123.39114332878776</v>
      </c>
      <c r="M76">
        <v>27.11</v>
      </c>
      <c r="N76">
        <v>34.996931708599988</v>
      </c>
      <c r="O76">
        <v>0</v>
      </c>
      <c r="P76">
        <v>41.15</v>
      </c>
      <c r="Q76">
        <v>6.0630699088145894</v>
      </c>
      <c r="R76">
        <v>6.24</v>
      </c>
      <c r="S76">
        <v>7.7799999999999994</v>
      </c>
      <c r="T76">
        <v>0</v>
      </c>
      <c r="U76">
        <v>16.45</v>
      </c>
      <c r="V76">
        <v>6.13</v>
      </c>
      <c r="W76">
        <v>13.32</v>
      </c>
      <c r="X76">
        <v>29.133068253633876</v>
      </c>
      <c r="Y76">
        <v>0</v>
      </c>
      <c r="Z76">
        <v>3.8413636363636363</v>
      </c>
      <c r="AA76">
        <v>12.417282700421941</v>
      </c>
      <c r="AB76">
        <v>7.7627156789197285</v>
      </c>
      <c r="AC76">
        <v>8.5632456415894449</v>
      </c>
      <c r="AD76">
        <v>10.769137017411053</v>
      </c>
      <c r="AE76">
        <v>14.564414080242241</v>
      </c>
      <c r="AF76">
        <v>2.9053498985801216</v>
      </c>
      <c r="AG76">
        <v>12.649364</v>
      </c>
      <c r="AH76">
        <v>41.350560929250271</v>
      </c>
      <c r="AI76">
        <v>0</v>
      </c>
      <c r="AJ76">
        <v>0</v>
      </c>
      <c r="AK76">
        <v>15.740727344365643</v>
      </c>
      <c r="AL76">
        <v>0</v>
      </c>
      <c r="AM76">
        <v>3.1050862715678913</v>
      </c>
      <c r="AN76">
        <v>0</v>
      </c>
      <c r="AO76">
        <v>0</v>
      </c>
      <c r="AP76">
        <v>1.0155080000000003</v>
      </c>
      <c r="AQ76">
        <v>18.342022222222219</v>
      </c>
      <c r="AR76">
        <v>0.48780163043478258</v>
      </c>
      <c r="AS76">
        <v>1.3468279809693726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475.60575717878362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8.9801369466091234</v>
      </c>
      <c r="L77">
        <v>123.39114332878776</v>
      </c>
      <c r="M77">
        <v>27.11</v>
      </c>
      <c r="N77">
        <v>34.996931708599988</v>
      </c>
      <c r="O77">
        <v>0</v>
      </c>
      <c r="P77">
        <v>41.15</v>
      </c>
      <c r="Q77">
        <v>6.0630699088145894</v>
      </c>
      <c r="R77">
        <v>6.24</v>
      </c>
      <c r="S77">
        <v>7.7799999999999994</v>
      </c>
      <c r="T77">
        <v>0</v>
      </c>
      <c r="U77">
        <v>16.45</v>
      </c>
      <c r="V77">
        <v>6.13</v>
      </c>
      <c r="W77">
        <v>13.32</v>
      </c>
      <c r="X77">
        <v>14.566931339511372</v>
      </c>
      <c r="Y77">
        <v>0</v>
      </c>
      <c r="Z77">
        <v>3.8413636363636363</v>
      </c>
      <c r="AA77">
        <v>12.417282700421941</v>
      </c>
      <c r="AB77">
        <v>7.7627156789197285</v>
      </c>
      <c r="AC77">
        <v>8.5632456415894449</v>
      </c>
      <c r="AD77">
        <v>10.769137017411053</v>
      </c>
      <c r="AE77">
        <v>14.564414080242241</v>
      </c>
      <c r="AF77">
        <v>2.9053498985801216</v>
      </c>
      <c r="AG77">
        <v>12.649364</v>
      </c>
      <c r="AH77">
        <v>41.350560929250271</v>
      </c>
      <c r="AI77">
        <v>0</v>
      </c>
      <c r="AJ77">
        <v>0</v>
      </c>
      <c r="AK77">
        <v>15.740727344365643</v>
      </c>
      <c r="AL77">
        <v>0</v>
      </c>
      <c r="AM77">
        <v>3.1050862715678913</v>
      </c>
      <c r="AN77">
        <v>0</v>
      </c>
      <c r="AO77">
        <v>0</v>
      </c>
      <c r="AP77">
        <v>1.0155080000000003</v>
      </c>
      <c r="AQ77">
        <v>18.342022222222219</v>
      </c>
      <c r="AR77">
        <v>10.734703804347827</v>
      </c>
      <c r="AS77">
        <v>1.3468279809693726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471.28652243857414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8.9801369466091234</v>
      </c>
      <c r="L78">
        <v>123.39114332878776</v>
      </c>
      <c r="M78">
        <v>27.11</v>
      </c>
      <c r="N78">
        <v>34.996931708599988</v>
      </c>
      <c r="O78">
        <v>0</v>
      </c>
      <c r="P78">
        <v>41.15</v>
      </c>
      <c r="Q78">
        <v>6.0630699088145894</v>
      </c>
      <c r="R78">
        <v>6.24</v>
      </c>
      <c r="S78">
        <v>7.7799999999999994</v>
      </c>
      <c r="T78">
        <v>0</v>
      </c>
      <c r="U78">
        <v>16.45</v>
      </c>
      <c r="V78">
        <v>6.13</v>
      </c>
      <c r="W78">
        <v>13.32</v>
      </c>
      <c r="X78">
        <v>14.566931339511372</v>
      </c>
      <c r="Y78">
        <v>0</v>
      </c>
      <c r="Z78">
        <v>3.8413636363636363</v>
      </c>
      <c r="AA78">
        <v>12.417282700421941</v>
      </c>
      <c r="AB78">
        <v>7.7627156789197285</v>
      </c>
      <c r="AC78">
        <v>8.5632456415894449</v>
      </c>
      <c r="AD78">
        <v>10.769137017411053</v>
      </c>
      <c r="AE78">
        <v>14.564414080242241</v>
      </c>
      <c r="AF78">
        <v>2.9053498985801216</v>
      </c>
      <c r="AG78">
        <v>12.649364</v>
      </c>
      <c r="AH78">
        <v>41.350560929250271</v>
      </c>
      <c r="AI78">
        <v>0</v>
      </c>
      <c r="AJ78">
        <v>0</v>
      </c>
      <c r="AK78">
        <v>15.740727344365643</v>
      </c>
      <c r="AL78">
        <v>0</v>
      </c>
      <c r="AM78">
        <v>3.1050862715678913</v>
      </c>
      <c r="AN78">
        <v>0</v>
      </c>
      <c r="AO78">
        <v>0</v>
      </c>
      <c r="AP78">
        <v>1.0155080000000003</v>
      </c>
      <c r="AQ78">
        <v>18.342022222222219</v>
      </c>
      <c r="AR78">
        <v>10.734703804347827</v>
      </c>
      <c r="AS78">
        <v>1.3468279809693726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471.28652243857414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4.9399999999999995</v>
      </c>
      <c r="L79">
        <v>306.11</v>
      </c>
      <c r="M79">
        <v>27.11</v>
      </c>
      <c r="N79">
        <v>34.996931708599988</v>
      </c>
      <c r="O79">
        <v>0</v>
      </c>
      <c r="P79">
        <v>41.15</v>
      </c>
      <c r="Q79">
        <v>3.3219529411764706</v>
      </c>
      <c r="R79">
        <v>6.24</v>
      </c>
      <c r="S79">
        <v>7.7799999999999994</v>
      </c>
      <c r="T79">
        <v>0</v>
      </c>
      <c r="U79">
        <v>16.45</v>
      </c>
      <c r="V79">
        <v>6.13</v>
      </c>
      <c r="W79">
        <v>13.32</v>
      </c>
      <c r="X79">
        <v>14.566931339511372</v>
      </c>
      <c r="Y79">
        <v>0</v>
      </c>
      <c r="Z79">
        <v>3.8413636363636363</v>
      </c>
      <c r="AA79">
        <v>12.417282700421941</v>
      </c>
      <c r="AB79">
        <v>7.7627156789197285</v>
      </c>
      <c r="AC79">
        <v>8.5632456415894449</v>
      </c>
      <c r="AD79">
        <v>10.769137017411053</v>
      </c>
      <c r="AE79">
        <v>14.564414080242241</v>
      </c>
      <c r="AF79">
        <v>2.9053498985801216</v>
      </c>
      <c r="AG79">
        <v>12.649364</v>
      </c>
      <c r="AH79">
        <v>41.350560929250271</v>
      </c>
      <c r="AI79">
        <v>1.1260816967792615</v>
      </c>
      <c r="AJ79">
        <v>0</v>
      </c>
      <c r="AK79">
        <v>15.740727344365643</v>
      </c>
      <c r="AL79">
        <v>0</v>
      </c>
      <c r="AM79">
        <v>3.1050862715678913</v>
      </c>
      <c r="AN79">
        <v>0</v>
      </c>
      <c r="AO79">
        <v>0</v>
      </c>
      <c r="AP79">
        <v>1.0155080000000003</v>
      </c>
      <c r="AQ79">
        <v>18.342022222222219</v>
      </c>
      <c r="AR79">
        <v>0.81300271739130436</v>
      </c>
      <c r="AS79">
        <v>1.3468279809693726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638.42850580536174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4.9400000000000004</v>
      </c>
      <c r="L80">
        <v>306.11</v>
      </c>
      <c r="M80">
        <v>27.11</v>
      </c>
      <c r="N80">
        <v>34.996931708599988</v>
      </c>
      <c r="O80">
        <v>0</v>
      </c>
      <c r="P80">
        <v>41.15</v>
      </c>
      <c r="Q80">
        <v>3.3219529411764706</v>
      </c>
      <c r="R80">
        <v>6.24</v>
      </c>
      <c r="S80">
        <v>7.7799999999999994</v>
      </c>
      <c r="T80">
        <v>0</v>
      </c>
      <c r="U80">
        <v>16.45</v>
      </c>
      <c r="V80">
        <v>6.13</v>
      </c>
      <c r="W80">
        <v>13.32</v>
      </c>
      <c r="X80">
        <v>14.566931339511372</v>
      </c>
      <c r="Y80">
        <v>0</v>
      </c>
      <c r="Z80">
        <v>3.8413636363636363</v>
      </c>
      <c r="AA80">
        <v>7.9141772151898735</v>
      </c>
      <c r="AB80">
        <v>7.7627156789197285</v>
      </c>
      <c r="AC80">
        <v>8.5632456415894449</v>
      </c>
      <c r="AD80">
        <v>10.769137017411053</v>
      </c>
      <c r="AE80">
        <v>14.564414080242241</v>
      </c>
      <c r="AF80">
        <v>2.9053498985801216</v>
      </c>
      <c r="AG80">
        <v>12.649364</v>
      </c>
      <c r="AH80">
        <v>41.350560929250271</v>
      </c>
      <c r="AI80">
        <v>4.8755962293794184</v>
      </c>
      <c r="AJ80">
        <v>0</v>
      </c>
      <c r="AK80">
        <v>15.740727344365643</v>
      </c>
      <c r="AL80">
        <v>0</v>
      </c>
      <c r="AM80">
        <v>3.1050862715678913</v>
      </c>
      <c r="AN80">
        <v>0</v>
      </c>
      <c r="AO80">
        <v>0</v>
      </c>
      <c r="AP80">
        <v>3.0189120000000007</v>
      </c>
      <c r="AQ80">
        <v>18.342022222222219</v>
      </c>
      <c r="AR80">
        <v>0.48780163043478258</v>
      </c>
      <c r="AS80">
        <v>1.3468279809693726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639.35311776577339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4.9400000000000004</v>
      </c>
      <c r="L81">
        <v>306.11</v>
      </c>
      <c r="M81">
        <v>27.11</v>
      </c>
      <c r="N81">
        <v>34.996931708599988</v>
      </c>
      <c r="O81">
        <v>0</v>
      </c>
      <c r="P81">
        <v>41.15</v>
      </c>
      <c r="Q81">
        <v>3.3219529411764706</v>
      </c>
      <c r="R81">
        <v>6.24</v>
      </c>
      <c r="S81">
        <v>7.7799999999999994</v>
      </c>
      <c r="T81">
        <v>0</v>
      </c>
      <c r="U81">
        <v>16.45</v>
      </c>
      <c r="V81">
        <v>6.13</v>
      </c>
      <c r="W81">
        <v>13.32</v>
      </c>
      <c r="X81">
        <v>14.566931339511372</v>
      </c>
      <c r="Y81">
        <v>0</v>
      </c>
      <c r="Z81">
        <v>1.9206818181818182</v>
      </c>
      <c r="AA81">
        <v>3.5368396624472571</v>
      </c>
      <c r="AB81">
        <v>0.98184546136534123</v>
      </c>
      <c r="AC81">
        <v>0.37431600439767548</v>
      </c>
      <c r="AD81">
        <v>8.072250567751702</v>
      </c>
      <c r="AE81">
        <v>9.7106320968962905</v>
      </c>
      <c r="AF81">
        <v>2.613894523326572</v>
      </c>
      <c r="AG81">
        <v>12.649364</v>
      </c>
      <c r="AH81">
        <v>34.459823442449846</v>
      </c>
      <c r="AI81">
        <v>4.8755962293794184</v>
      </c>
      <c r="AJ81">
        <v>0</v>
      </c>
      <c r="AK81">
        <v>15.740727344365643</v>
      </c>
      <c r="AL81">
        <v>0</v>
      </c>
      <c r="AM81">
        <v>1.5525431357839456</v>
      </c>
      <c r="AN81">
        <v>0</v>
      </c>
      <c r="AO81">
        <v>0</v>
      </c>
      <c r="AP81">
        <v>1.1351600000000004</v>
      </c>
      <c r="AQ81">
        <v>18.342022222222219</v>
      </c>
      <c r="AR81">
        <v>0.48780163043478258</v>
      </c>
      <c r="AS81">
        <v>1.3468279809693726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599.91614210925979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4.9400000000000004</v>
      </c>
      <c r="L82">
        <v>306.11</v>
      </c>
      <c r="M82">
        <v>27.11</v>
      </c>
      <c r="N82">
        <v>34.996931708599988</v>
      </c>
      <c r="O82">
        <v>0</v>
      </c>
      <c r="P82">
        <v>41.15</v>
      </c>
      <c r="Q82">
        <v>3.3222326832548754</v>
      </c>
      <c r="R82">
        <v>6.2434551495016608</v>
      </c>
      <c r="S82">
        <v>7.78</v>
      </c>
      <c r="T82">
        <v>0</v>
      </c>
      <c r="U82">
        <v>16.45</v>
      </c>
      <c r="V82">
        <v>6.13</v>
      </c>
      <c r="W82">
        <v>13.32</v>
      </c>
      <c r="X82">
        <v>14.566931339511372</v>
      </c>
      <c r="Y82">
        <v>0</v>
      </c>
      <c r="Z82">
        <v>1.9206818181818182</v>
      </c>
      <c r="AA82">
        <v>0</v>
      </c>
      <c r="AB82">
        <v>0.55228807201800445</v>
      </c>
      <c r="AC82">
        <v>0</v>
      </c>
      <c r="AD82">
        <v>5.3845685087055264</v>
      </c>
      <c r="AE82">
        <v>4.1603845571536713</v>
      </c>
      <c r="AF82">
        <v>2.613894523326572</v>
      </c>
      <c r="AG82">
        <v>12.649364</v>
      </c>
      <c r="AH82">
        <v>27.56908595564942</v>
      </c>
      <c r="AI82">
        <v>4.8755962293794184</v>
      </c>
      <c r="AJ82">
        <v>0</v>
      </c>
      <c r="AK82">
        <v>15.740727344365643</v>
      </c>
      <c r="AL82">
        <v>0</v>
      </c>
      <c r="AM82">
        <v>0</v>
      </c>
      <c r="AN82">
        <v>0</v>
      </c>
      <c r="AO82">
        <v>0</v>
      </c>
      <c r="AP82">
        <v>1.1351600000000004</v>
      </c>
      <c r="AQ82">
        <v>18.342022222222219</v>
      </c>
      <c r="AR82">
        <v>0.48780163043478258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578.89795372327433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4.9399065031417981</v>
      </c>
      <c r="L83">
        <v>306.11</v>
      </c>
      <c r="M83">
        <v>27.11</v>
      </c>
      <c r="N83">
        <v>34.996931708599988</v>
      </c>
      <c r="O83">
        <v>0</v>
      </c>
      <c r="P83">
        <v>41.15</v>
      </c>
      <c r="Q83">
        <v>3.3219529411764706</v>
      </c>
      <c r="R83">
        <v>6.24</v>
      </c>
      <c r="S83">
        <v>7.7799999999999994</v>
      </c>
      <c r="T83">
        <v>0</v>
      </c>
      <c r="U83">
        <v>16.45</v>
      </c>
      <c r="V83">
        <v>6.13</v>
      </c>
      <c r="W83">
        <v>13.32</v>
      </c>
      <c r="X83">
        <v>14.566931339511372</v>
      </c>
      <c r="Y83">
        <v>0</v>
      </c>
      <c r="Z83">
        <v>1.9206818181818182</v>
      </c>
      <c r="AA83">
        <v>0</v>
      </c>
      <c r="AB83">
        <v>0.55228807201800445</v>
      </c>
      <c r="AC83">
        <v>0</v>
      </c>
      <c r="AD83">
        <v>2.6907501892505676</v>
      </c>
      <c r="AE83">
        <v>4.1603845571536713</v>
      </c>
      <c r="AF83">
        <v>2.613894523326572</v>
      </c>
      <c r="AG83">
        <v>12.649364</v>
      </c>
      <c r="AH83">
        <v>20.592444350580784</v>
      </c>
      <c r="AI83">
        <v>4.8755962293794184</v>
      </c>
      <c r="AJ83">
        <v>0</v>
      </c>
      <c r="AK83">
        <v>15.740727344365643</v>
      </c>
      <c r="AL83">
        <v>0</v>
      </c>
      <c r="AM83">
        <v>0</v>
      </c>
      <c r="AN83">
        <v>0</v>
      </c>
      <c r="AO83">
        <v>0</v>
      </c>
      <c r="AP83">
        <v>1.1351600000000004</v>
      </c>
      <c r="AQ83">
        <v>13.647593650793647</v>
      </c>
      <c r="AR83">
        <v>0.48780163043478258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564.52923683888389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4.9399020521463273</v>
      </c>
      <c r="L84">
        <v>306.11</v>
      </c>
      <c r="M84">
        <v>27.11</v>
      </c>
      <c r="N84">
        <v>34.996931708599988</v>
      </c>
      <c r="O84">
        <v>0</v>
      </c>
      <c r="P84">
        <v>41.15</v>
      </c>
      <c r="Q84">
        <v>3.3219529411764706</v>
      </c>
      <c r="R84">
        <v>6.24</v>
      </c>
      <c r="S84">
        <v>7.7799999999999994</v>
      </c>
      <c r="T84">
        <v>0</v>
      </c>
      <c r="U84">
        <v>16.45</v>
      </c>
      <c r="V84">
        <v>6.13</v>
      </c>
      <c r="W84">
        <v>13.32</v>
      </c>
      <c r="X84">
        <v>14.566931339511372</v>
      </c>
      <c r="Y84">
        <v>0</v>
      </c>
      <c r="Z84">
        <v>1.9206818181818182</v>
      </c>
      <c r="AA84">
        <v>0</v>
      </c>
      <c r="AB84">
        <v>0.55228807201800445</v>
      </c>
      <c r="AC84">
        <v>0</v>
      </c>
      <c r="AD84">
        <v>0</v>
      </c>
      <c r="AE84">
        <v>4.1603845571536713</v>
      </c>
      <c r="AF84">
        <v>2.613894523326572</v>
      </c>
      <c r="AG84">
        <v>12.649364</v>
      </c>
      <c r="AH84">
        <v>12.557341288278776</v>
      </c>
      <c r="AI84">
        <v>4.8755962293794184</v>
      </c>
      <c r="AJ84">
        <v>0</v>
      </c>
      <c r="AK84">
        <v>15.740727344365643</v>
      </c>
      <c r="AL84">
        <v>0</v>
      </c>
      <c r="AM84">
        <v>0</v>
      </c>
      <c r="AN84">
        <v>0</v>
      </c>
      <c r="AO84">
        <v>0</v>
      </c>
      <c r="AP84">
        <v>1.1351600000000004</v>
      </c>
      <c r="AQ84">
        <v>13.647593650793647</v>
      </c>
      <c r="AR84">
        <v>0.65040217391304356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553.96597967981404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4.9400000000000004</v>
      </c>
      <c r="L85">
        <v>306.11</v>
      </c>
      <c r="M85">
        <v>27.11</v>
      </c>
      <c r="N85">
        <v>34.996931708599988</v>
      </c>
      <c r="O85">
        <v>0</v>
      </c>
      <c r="P85">
        <v>41.15</v>
      </c>
      <c r="Q85">
        <v>3.3219529411764706</v>
      </c>
      <c r="R85">
        <v>6.24</v>
      </c>
      <c r="S85">
        <v>7.7799999999999994</v>
      </c>
      <c r="T85">
        <v>0</v>
      </c>
      <c r="U85">
        <v>16.45</v>
      </c>
      <c r="V85">
        <v>6.13</v>
      </c>
      <c r="W85">
        <v>9.926932344763669</v>
      </c>
      <c r="X85">
        <v>14.566931339511372</v>
      </c>
      <c r="Y85">
        <v>0</v>
      </c>
      <c r="Z85">
        <v>0.32522727272727275</v>
      </c>
      <c r="AA85">
        <v>0</v>
      </c>
      <c r="AB85">
        <v>0.55228807201800445</v>
      </c>
      <c r="AC85">
        <v>0</v>
      </c>
      <c r="AD85">
        <v>0</v>
      </c>
      <c r="AE85">
        <v>4.1603845571536713</v>
      </c>
      <c r="AF85">
        <v>2.613894523326572</v>
      </c>
      <c r="AG85">
        <v>12.649364</v>
      </c>
      <c r="AH85">
        <v>12.557341288278776</v>
      </c>
      <c r="AI85">
        <v>4.8755962293794184</v>
      </c>
      <c r="AJ85">
        <v>0</v>
      </c>
      <c r="AK85">
        <v>15.740727344365643</v>
      </c>
      <c r="AL85">
        <v>0</v>
      </c>
      <c r="AM85">
        <v>0</v>
      </c>
      <c r="AN85">
        <v>0</v>
      </c>
      <c r="AO85">
        <v>0</v>
      </c>
      <c r="AP85">
        <v>1.0155080000000003</v>
      </c>
      <c r="AQ85">
        <v>9.0973730158730124</v>
      </c>
      <c r="AR85">
        <v>10.734703804347827</v>
      </c>
      <c r="AS85">
        <v>1.3468279809693726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554.39198442249096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4.9400000000000004</v>
      </c>
      <c r="L86">
        <v>278.52</v>
      </c>
      <c r="M86">
        <v>27.11</v>
      </c>
      <c r="N86">
        <v>34.996931708599988</v>
      </c>
      <c r="O86">
        <v>0</v>
      </c>
      <c r="P86">
        <v>41.15</v>
      </c>
      <c r="Q86">
        <v>3.3219529411764706</v>
      </c>
      <c r="R86">
        <v>3.43</v>
      </c>
      <c r="S86">
        <v>4.2719560238204295</v>
      </c>
      <c r="T86">
        <v>0</v>
      </c>
      <c r="U86">
        <v>16.45</v>
      </c>
      <c r="V86">
        <v>6.13</v>
      </c>
      <c r="W86">
        <v>9.926932344763669</v>
      </c>
      <c r="X86">
        <v>14.566931339511372</v>
      </c>
      <c r="Y86">
        <v>0</v>
      </c>
      <c r="Z86">
        <v>0</v>
      </c>
      <c r="AA86">
        <v>0</v>
      </c>
      <c r="AB86">
        <v>0.55228807201800445</v>
      </c>
      <c r="AC86">
        <v>0</v>
      </c>
      <c r="AD86">
        <v>0</v>
      </c>
      <c r="AE86">
        <v>4.1603845571536713</v>
      </c>
      <c r="AF86">
        <v>2.613894523326572</v>
      </c>
      <c r="AG86">
        <v>12.649364</v>
      </c>
      <c r="AH86">
        <v>6.8907374868004228</v>
      </c>
      <c r="AI86">
        <v>1.1260816967792615</v>
      </c>
      <c r="AJ86">
        <v>0</v>
      </c>
      <c r="AK86">
        <v>15.740727344365643</v>
      </c>
      <c r="AL86">
        <v>0</v>
      </c>
      <c r="AM86">
        <v>0</v>
      </c>
      <c r="AN86">
        <v>0</v>
      </c>
      <c r="AO86">
        <v>0</v>
      </c>
      <c r="AP86">
        <v>1.0155080000000003</v>
      </c>
      <c r="AQ86">
        <v>4.5502206349206338</v>
      </c>
      <c r="AR86">
        <v>10.734703804347827</v>
      </c>
      <c r="AS86">
        <v>1.3468279809693726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506.19544245855332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4.9400000000000004</v>
      </c>
      <c r="L87">
        <v>230.5</v>
      </c>
      <c r="M87">
        <v>27.11</v>
      </c>
      <c r="N87">
        <v>34.996931708599988</v>
      </c>
      <c r="O87">
        <v>0</v>
      </c>
      <c r="P87">
        <v>41.15</v>
      </c>
      <c r="Q87">
        <v>3.3219529411764706</v>
      </c>
      <c r="R87">
        <v>3.43</v>
      </c>
      <c r="S87">
        <v>4.2719560238204295</v>
      </c>
      <c r="T87">
        <v>0</v>
      </c>
      <c r="U87">
        <v>16.45</v>
      </c>
      <c r="V87">
        <v>6.13</v>
      </c>
      <c r="W87">
        <v>9.926932344763669</v>
      </c>
      <c r="X87">
        <v>14.566931339511372</v>
      </c>
      <c r="Y87">
        <v>0</v>
      </c>
      <c r="Z87">
        <v>0</v>
      </c>
      <c r="AA87">
        <v>0</v>
      </c>
      <c r="AB87">
        <v>0.55228807201800445</v>
      </c>
      <c r="AC87">
        <v>0</v>
      </c>
      <c r="AD87">
        <v>0</v>
      </c>
      <c r="AE87">
        <v>4.1603845571536713</v>
      </c>
      <c r="AF87">
        <v>2.613894523326572</v>
      </c>
      <c r="AG87">
        <v>12.649364</v>
      </c>
      <c r="AH87">
        <v>6.8907374868004228</v>
      </c>
      <c r="AI87">
        <v>0</v>
      </c>
      <c r="AJ87">
        <v>0</v>
      </c>
      <c r="AK87">
        <v>15.740727344365643</v>
      </c>
      <c r="AL87">
        <v>0</v>
      </c>
      <c r="AM87">
        <v>0</v>
      </c>
      <c r="AN87">
        <v>0</v>
      </c>
      <c r="AO87">
        <v>0</v>
      </c>
      <c r="AP87">
        <v>1.0155080000000003</v>
      </c>
      <c r="AQ87">
        <v>4.5502206349206338</v>
      </c>
      <c r="AR87">
        <v>0.81300271739130436</v>
      </c>
      <c r="AS87">
        <v>1.3468279809693726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447.12765967481761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4.9400000000000004</v>
      </c>
      <c r="L88">
        <v>207.52</v>
      </c>
      <c r="M88">
        <v>27.11</v>
      </c>
      <c r="N88">
        <v>34.996931708599988</v>
      </c>
      <c r="O88">
        <v>0</v>
      </c>
      <c r="P88">
        <v>41.15</v>
      </c>
      <c r="Q88">
        <v>3.3219529411764706</v>
      </c>
      <c r="R88">
        <v>3.43</v>
      </c>
      <c r="S88">
        <v>4.2719560238204295</v>
      </c>
      <c r="T88">
        <v>0</v>
      </c>
      <c r="U88">
        <v>16.45</v>
      </c>
      <c r="V88">
        <v>6.13</v>
      </c>
      <c r="W88">
        <v>9.926932344763669</v>
      </c>
      <c r="X88">
        <v>14.566931339511372</v>
      </c>
      <c r="Y88">
        <v>0</v>
      </c>
      <c r="Z88">
        <v>0</v>
      </c>
      <c r="AA88">
        <v>0</v>
      </c>
      <c r="AB88">
        <v>0.55228807201800445</v>
      </c>
      <c r="AC88">
        <v>0</v>
      </c>
      <c r="AD88">
        <v>0</v>
      </c>
      <c r="AE88">
        <v>4.1603845571536713</v>
      </c>
      <c r="AF88">
        <v>2.613894523326572</v>
      </c>
      <c r="AG88">
        <v>12.649364</v>
      </c>
      <c r="AH88">
        <v>0</v>
      </c>
      <c r="AI88">
        <v>0</v>
      </c>
      <c r="AJ88">
        <v>0</v>
      </c>
      <c r="AK88">
        <v>15.740727344365643</v>
      </c>
      <c r="AL88">
        <v>0</v>
      </c>
      <c r="AM88">
        <v>0</v>
      </c>
      <c r="AN88">
        <v>0</v>
      </c>
      <c r="AO88">
        <v>0</v>
      </c>
      <c r="AP88">
        <v>1.0155080000000003</v>
      </c>
      <c r="AQ88">
        <v>0</v>
      </c>
      <c r="AR88">
        <v>1.3008043478260871</v>
      </c>
      <c r="AS88">
        <v>1.3468279809693726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413.19450318353131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4.9400000000000004</v>
      </c>
      <c r="L89">
        <v>207.52</v>
      </c>
      <c r="M89">
        <v>27.11</v>
      </c>
      <c r="N89">
        <v>34.996931708599988</v>
      </c>
      <c r="O89">
        <v>0</v>
      </c>
      <c r="P89">
        <v>41.15</v>
      </c>
      <c r="Q89">
        <v>3.3219529411764706</v>
      </c>
      <c r="R89">
        <v>3.43</v>
      </c>
      <c r="S89">
        <v>4.2719560238204295</v>
      </c>
      <c r="T89">
        <v>0</v>
      </c>
      <c r="U89">
        <v>16.45</v>
      </c>
      <c r="V89">
        <v>6.13</v>
      </c>
      <c r="W89">
        <v>9.926932344763669</v>
      </c>
      <c r="X89">
        <v>14.566931339511372</v>
      </c>
      <c r="Y89">
        <v>0</v>
      </c>
      <c r="Z89">
        <v>0</v>
      </c>
      <c r="AA89">
        <v>0</v>
      </c>
      <c r="AB89">
        <v>0.55228807201800445</v>
      </c>
      <c r="AC89">
        <v>0</v>
      </c>
      <c r="AD89">
        <v>0</v>
      </c>
      <c r="AE89">
        <v>4.1603845571536713</v>
      </c>
      <c r="AF89">
        <v>2.613894523326572</v>
      </c>
      <c r="AG89">
        <v>12.649364</v>
      </c>
      <c r="AH89">
        <v>0</v>
      </c>
      <c r="AI89">
        <v>0</v>
      </c>
      <c r="AJ89">
        <v>0</v>
      </c>
      <c r="AK89">
        <v>15.740727344365643</v>
      </c>
      <c r="AL89">
        <v>0</v>
      </c>
      <c r="AM89">
        <v>0</v>
      </c>
      <c r="AN89">
        <v>0</v>
      </c>
      <c r="AO89">
        <v>0</v>
      </c>
      <c r="AP89">
        <v>1.0155080000000003</v>
      </c>
      <c r="AQ89">
        <v>0</v>
      </c>
      <c r="AR89">
        <v>1.3008043478260871</v>
      </c>
      <c r="AS89">
        <v>1.3468279809693726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413.19450318353131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4.9400000000000004</v>
      </c>
      <c r="L90">
        <v>207.52</v>
      </c>
      <c r="M90">
        <v>27.11</v>
      </c>
      <c r="N90">
        <v>34.996931708599988</v>
      </c>
      <c r="O90">
        <v>0</v>
      </c>
      <c r="P90">
        <v>41.15</v>
      </c>
      <c r="Q90">
        <v>3.3219529411764706</v>
      </c>
      <c r="R90">
        <v>3.43</v>
      </c>
      <c r="S90">
        <v>4.2719560238204295</v>
      </c>
      <c r="T90">
        <v>0</v>
      </c>
      <c r="U90">
        <v>16.45</v>
      </c>
      <c r="V90">
        <v>3.36</v>
      </c>
      <c r="W90">
        <v>9.926932344763669</v>
      </c>
      <c r="X90">
        <v>14.566931339511372</v>
      </c>
      <c r="Y90">
        <v>0</v>
      </c>
      <c r="Z90">
        <v>0</v>
      </c>
      <c r="AA90">
        <v>0</v>
      </c>
      <c r="AB90">
        <v>0.55228807201800445</v>
      </c>
      <c r="AC90">
        <v>0</v>
      </c>
      <c r="AD90">
        <v>0</v>
      </c>
      <c r="AE90">
        <v>4.1603845571536713</v>
      </c>
      <c r="AF90">
        <v>2.613894523326572</v>
      </c>
      <c r="AG90">
        <v>12.649364</v>
      </c>
      <c r="AH90">
        <v>0</v>
      </c>
      <c r="AI90">
        <v>0</v>
      </c>
      <c r="AJ90">
        <v>0</v>
      </c>
      <c r="AK90">
        <v>15.740727344365643</v>
      </c>
      <c r="AL90">
        <v>0</v>
      </c>
      <c r="AM90">
        <v>0</v>
      </c>
      <c r="AN90">
        <v>0</v>
      </c>
      <c r="AO90">
        <v>0</v>
      </c>
      <c r="AP90">
        <v>1.0155080000000003</v>
      </c>
      <c r="AQ90">
        <v>0</v>
      </c>
      <c r="AR90">
        <v>1.3008043478260871</v>
      </c>
      <c r="AS90">
        <v>1.3468279809693726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410.42450318353133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4.9400000000000004</v>
      </c>
      <c r="L91">
        <v>207.52</v>
      </c>
      <c r="M91">
        <v>27.11</v>
      </c>
      <c r="N91">
        <v>34.996931708599988</v>
      </c>
      <c r="O91">
        <v>0</v>
      </c>
      <c r="P91">
        <v>41.15</v>
      </c>
      <c r="Q91">
        <v>3.3219529411764706</v>
      </c>
      <c r="R91">
        <v>3.43</v>
      </c>
      <c r="S91">
        <v>4.2719560238204295</v>
      </c>
      <c r="T91">
        <v>0</v>
      </c>
      <c r="U91">
        <v>16.45</v>
      </c>
      <c r="V91">
        <v>3.36</v>
      </c>
      <c r="W91">
        <v>9.926932344763669</v>
      </c>
      <c r="X91">
        <v>14.566931339511372</v>
      </c>
      <c r="Y91">
        <v>0</v>
      </c>
      <c r="Z91">
        <v>0</v>
      </c>
      <c r="AA91">
        <v>0</v>
      </c>
      <c r="AB91">
        <v>0.55228807201800445</v>
      </c>
      <c r="AC91">
        <v>0</v>
      </c>
      <c r="AD91">
        <v>0</v>
      </c>
      <c r="AE91">
        <v>1.1352081756245269</v>
      </c>
      <c r="AF91">
        <v>2.613894523326572</v>
      </c>
      <c r="AG91">
        <v>12.649364</v>
      </c>
      <c r="AH91">
        <v>0</v>
      </c>
      <c r="AI91">
        <v>0</v>
      </c>
      <c r="AJ91">
        <v>0</v>
      </c>
      <c r="AK91">
        <v>15.740727344365643</v>
      </c>
      <c r="AL91">
        <v>0</v>
      </c>
      <c r="AM91">
        <v>0</v>
      </c>
      <c r="AN91">
        <v>0</v>
      </c>
      <c r="AO91">
        <v>0</v>
      </c>
      <c r="AP91">
        <v>1.0155080000000003</v>
      </c>
      <c r="AQ91">
        <v>0</v>
      </c>
      <c r="AR91">
        <v>2.6016086956521742</v>
      </c>
      <c r="AS91">
        <v>1.3468279809693726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408.70013114982822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4.9400000000000004</v>
      </c>
      <c r="L92">
        <v>207.52</v>
      </c>
      <c r="M92">
        <v>27.11</v>
      </c>
      <c r="N92">
        <v>34.996931708599988</v>
      </c>
      <c r="O92">
        <v>0</v>
      </c>
      <c r="P92">
        <v>41.15</v>
      </c>
      <c r="Q92">
        <v>3.3219529411764706</v>
      </c>
      <c r="R92">
        <v>3.43</v>
      </c>
      <c r="S92">
        <v>4.2719560238204295</v>
      </c>
      <c r="T92">
        <v>0</v>
      </c>
      <c r="U92">
        <v>16.45</v>
      </c>
      <c r="V92">
        <v>3.36</v>
      </c>
      <c r="W92">
        <v>9.926932344763669</v>
      </c>
      <c r="X92">
        <v>14.566931339511372</v>
      </c>
      <c r="Y92">
        <v>0</v>
      </c>
      <c r="Z92">
        <v>0</v>
      </c>
      <c r="AA92">
        <v>0</v>
      </c>
      <c r="AB92">
        <v>0.55228807201800445</v>
      </c>
      <c r="AC92">
        <v>0</v>
      </c>
      <c r="AD92">
        <v>0</v>
      </c>
      <c r="AE92">
        <v>1.1352081756245269</v>
      </c>
      <c r="AF92">
        <v>2.613894523326572</v>
      </c>
      <c r="AG92">
        <v>12.649364</v>
      </c>
      <c r="AH92">
        <v>0</v>
      </c>
      <c r="AI92">
        <v>0</v>
      </c>
      <c r="AJ92">
        <v>0</v>
      </c>
      <c r="AK92">
        <v>15.740727344365643</v>
      </c>
      <c r="AL92">
        <v>0</v>
      </c>
      <c r="AM92">
        <v>0</v>
      </c>
      <c r="AN92">
        <v>0</v>
      </c>
      <c r="AO92">
        <v>0</v>
      </c>
      <c r="AP92">
        <v>1.0155080000000003</v>
      </c>
      <c r="AQ92">
        <v>0</v>
      </c>
      <c r="AR92">
        <v>2.6016086956521742</v>
      </c>
      <c r="AS92">
        <v>1.3468279809693726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408.70013114982822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4.9400000000000004</v>
      </c>
      <c r="L93">
        <v>207.52</v>
      </c>
      <c r="M93">
        <v>27.11</v>
      </c>
      <c r="N93">
        <v>34.996931708599988</v>
      </c>
      <c r="O93">
        <v>0</v>
      </c>
      <c r="P93">
        <v>41.15</v>
      </c>
      <c r="Q93">
        <v>3.3222326832548754</v>
      </c>
      <c r="R93">
        <v>3.43</v>
      </c>
      <c r="S93">
        <v>4.2719560238204295</v>
      </c>
      <c r="T93">
        <v>0</v>
      </c>
      <c r="U93">
        <v>16.45</v>
      </c>
      <c r="V93">
        <v>3.36</v>
      </c>
      <c r="W93">
        <v>9.926932344763669</v>
      </c>
      <c r="X93">
        <v>14.566931339511372</v>
      </c>
      <c r="Y93">
        <v>0</v>
      </c>
      <c r="Z93">
        <v>0</v>
      </c>
      <c r="AA93">
        <v>0</v>
      </c>
      <c r="AB93">
        <v>0.55228807201800445</v>
      </c>
      <c r="AC93">
        <v>0</v>
      </c>
      <c r="AD93">
        <v>0</v>
      </c>
      <c r="AE93">
        <v>1.1352081756245269</v>
      </c>
      <c r="AF93">
        <v>2.613894523326572</v>
      </c>
      <c r="AG93">
        <v>12.649364</v>
      </c>
      <c r="AH93">
        <v>0</v>
      </c>
      <c r="AI93">
        <v>0</v>
      </c>
      <c r="AJ93">
        <v>0</v>
      </c>
      <c r="AK93">
        <v>15.740727344365643</v>
      </c>
      <c r="AL93">
        <v>0</v>
      </c>
      <c r="AM93">
        <v>0</v>
      </c>
      <c r="AN93">
        <v>0</v>
      </c>
      <c r="AO93">
        <v>0</v>
      </c>
      <c r="AP93">
        <v>0.83142800000000028</v>
      </c>
      <c r="AQ93">
        <v>0</v>
      </c>
      <c r="AR93">
        <v>1.3008043478260871</v>
      </c>
      <c r="AS93">
        <v>1.3468279809693726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407.2155265440806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4.9400000000000004</v>
      </c>
      <c r="L94">
        <v>207.52</v>
      </c>
      <c r="M94">
        <v>27.11</v>
      </c>
      <c r="N94">
        <v>34.996931708599988</v>
      </c>
      <c r="O94">
        <v>0</v>
      </c>
      <c r="P94">
        <v>41.15</v>
      </c>
      <c r="Q94">
        <v>3.3222326832548754</v>
      </c>
      <c r="R94">
        <v>3.43</v>
      </c>
      <c r="S94">
        <v>4.2719560238204295</v>
      </c>
      <c r="T94">
        <v>0</v>
      </c>
      <c r="U94">
        <v>16.45</v>
      </c>
      <c r="V94">
        <v>3.36</v>
      </c>
      <c r="W94">
        <v>9.926932344763669</v>
      </c>
      <c r="X94">
        <v>14.566931339511372</v>
      </c>
      <c r="Y94">
        <v>0</v>
      </c>
      <c r="Z94">
        <v>0</v>
      </c>
      <c r="AA94">
        <v>0</v>
      </c>
      <c r="AB94">
        <v>0.55228807201800445</v>
      </c>
      <c r="AC94">
        <v>0</v>
      </c>
      <c r="AD94">
        <v>0</v>
      </c>
      <c r="AE94">
        <v>1.1352081756245269</v>
      </c>
      <c r="AF94">
        <v>2.613894523326572</v>
      </c>
      <c r="AG94">
        <v>12.649364</v>
      </c>
      <c r="AH94">
        <v>0</v>
      </c>
      <c r="AI94">
        <v>0</v>
      </c>
      <c r="AJ94">
        <v>0</v>
      </c>
      <c r="AK94">
        <v>15.740727344365643</v>
      </c>
      <c r="AL94">
        <v>0</v>
      </c>
      <c r="AM94">
        <v>0</v>
      </c>
      <c r="AN94">
        <v>0</v>
      </c>
      <c r="AO94">
        <v>0</v>
      </c>
      <c r="AP94">
        <v>0.83142800000000028</v>
      </c>
      <c r="AQ94">
        <v>0</v>
      </c>
      <c r="AR94">
        <v>1.3008043478260871</v>
      </c>
      <c r="AS94">
        <v>1.3468279809693726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407.2155265440806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4.9400000000000004</v>
      </c>
      <c r="L95">
        <v>217.59</v>
      </c>
      <c r="M95">
        <v>27.11</v>
      </c>
      <c r="N95">
        <v>34.996931708599988</v>
      </c>
      <c r="O95">
        <v>0</v>
      </c>
      <c r="P95">
        <v>41.15</v>
      </c>
      <c r="Q95">
        <v>3.3222326832548754</v>
      </c>
      <c r="R95">
        <v>3.43</v>
      </c>
      <c r="S95">
        <v>4.2722193347193338</v>
      </c>
      <c r="T95">
        <v>0</v>
      </c>
      <c r="U95">
        <v>16.45</v>
      </c>
      <c r="V95">
        <v>3.36</v>
      </c>
      <c r="W95">
        <v>9.926932344763669</v>
      </c>
      <c r="X95">
        <v>14.566931339511372</v>
      </c>
      <c r="Y95">
        <v>0</v>
      </c>
      <c r="Z95">
        <v>0</v>
      </c>
      <c r="AA95">
        <v>0</v>
      </c>
      <c r="AB95">
        <v>0.55228807201800445</v>
      </c>
      <c r="AC95">
        <v>0</v>
      </c>
      <c r="AD95">
        <v>0</v>
      </c>
      <c r="AE95">
        <v>1.1352081756245269</v>
      </c>
      <c r="AF95">
        <v>2.613894523326572</v>
      </c>
      <c r="AG95">
        <v>12.649364</v>
      </c>
      <c r="AH95">
        <v>0</v>
      </c>
      <c r="AI95">
        <v>0</v>
      </c>
      <c r="AJ95">
        <v>0</v>
      </c>
      <c r="AK95">
        <v>15.740727344365643</v>
      </c>
      <c r="AL95">
        <v>0</v>
      </c>
      <c r="AM95">
        <v>0</v>
      </c>
      <c r="AN95">
        <v>0</v>
      </c>
      <c r="AO95">
        <v>0</v>
      </c>
      <c r="AP95">
        <v>0.83142800000000028</v>
      </c>
      <c r="AQ95">
        <v>0</v>
      </c>
      <c r="AR95">
        <v>1.3008043478260871</v>
      </c>
      <c r="AS95">
        <v>1.3468279809693726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417.28578985497944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4.9400000000000013</v>
      </c>
      <c r="L96">
        <v>217.59</v>
      </c>
      <c r="M96">
        <v>27.11</v>
      </c>
      <c r="N96">
        <v>34.996931708599988</v>
      </c>
      <c r="O96">
        <v>0</v>
      </c>
      <c r="P96">
        <v>41.15</v>
      </c>
      <c r="Q96">
        <v>3.3222326832548754</v>
      </c>
      <c r="R96">
        <v>3.57</v>
      </c>
      <c r="S96">
        <v>4.2722193347193338</v>
      </c>
      <c r="T96">
        <v>0</v>
      </c>
      <c r="U96">
        <v>16.45</v>
      </c>
      <c r="V96">
        <v>3.36</v>
      </c>
      <c r="W96">
        <v>9.926932344763669</v>
      </c>
      <c r="X96">
        <v>14.566931339511372</v>
      </c>
      <c r="Y96">
        <v>0</v>
      </c>
      <c r="Z96">
        <v>0</v>
      </c>
      <c r="AA96">
        <v>0</v>
      </c>
      <c r="AB96">
        <v>0.55228807201800445</v>
      </c>
      <c r="AC96">
        <v>0</v>
      </c>
      <c r="AD96">
        <v>0</v>
      </c>
      <c r="AE96">
        <v>1.1352081756245269</v>
      </c>
      <c r="AF96">
        <v>2.613894523326572</v>
      </c>
      <c r="AG96">
        <v>12.649364</v>
      </c>
      <c r="AH96">
        <v>0</v>
      </c>
      <c r="AI96">
        <v>0</v>
      </c>
      <c r="AJ96">
        <v>0</v>
      </c>
      <c r="AK96">
        <v>15.740727344365643</v>
      </c>
      <c r="AL96">
        <v>0</v>
      </c>
      <c r="AM96">
        <v>0</v>
      </c>
      <c r="AN96">
        <v>0</v>
      </c>
      <c r="AO96">
        <v>0</v>
      </c>
      <c r="AP96">
        <v>0.83142800000000028</v>
      </c>
      <c r="AQ96">
        <v>0</v>
      </c>
      <c r="AR96">
        <v>1.3008043478260871</v>
      </c>
      <c r="AS96">
        <v>1.3468279809693726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417.42578985497943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4.9400000000000013</v>
      </c>
      <c r="L97">
        <v>217.59</v>
      </c>
      <c r="M97">
        <v>27.11</v>
      </c>
      <c r="N97">
        <v>34.996931708599988</v>
      </c>
      <c r="O97">
        <v>0</v>
      </c>
      <c r="P97">
        <v>41.15</v>
      </c>
      <c r="Q97">
        <v>3.3222326832548754</v>
      </c>
      <c r="R97">
        <v>3.57</v>
      </c>
      <c r="S97">
        <v>4.2722193347193338</v>
      </c>
      <c r="T97">
        <v>0</v>
      </c>
      <c r="U97">
        <v>16.45</v>
      </c>
      <c r="V97">
        <v>3.36</v>
      </c>
      <c r="W97">
        <v>9.926932344763669</v>
      </c>
      <c r="X97">
        <v>14.566931339511372</v>
      </c>
      <c r="Y97">
        <v>0</v>
      </c>
      <c r="Z97">
        <v>0</v>
      </c>
      <c r="AA97">
        <v>0</v>
      </c>
      <c r="AB97">
        <v>0.55228807201800445</v>
      </c>
      <c r="AC97">
        <v>0</v>
      </c>
      <c r="AD97">
        <v>0</v>
      </c>
      <c r="AE97">
        <v>1.1352081756245269</v>
      </c>
      <c r="AF97">
        <v>2.613894523326572</v>
      </c>
      <c r="AG97">
        <v>12.649364</v>
      </c>
      <c r="AH97">
        <v>0</v>
      </c>
      <c r="AI97">
        <v>0</v>
      </c>
      <c r="AJ97">
        <v>0</v>
      </c>
      <c r="AK97">
        <v>15.740727344365643</v>
      </c>
      <c r="AL97">
        <v>0</v>
      </c>
      <c r="AM97">
        <v>0</v>
      </c>
      <c r="AN97">
        <v>0</v>
      </c>
      <c r="AO97">
        <v>0</v>
      </c>
      <c r="AP97">
        <v>0.83142800000000028</v>
      </c>
      <c r="AQ97">
        <v>0</v>
      </c>
      <c r="AR97">
        <v>0.65040217391304356</v>
      </c>
      <c r="AS97">
        <v>1.3468279809693726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416.77538768106638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4.9400000000000004</v>
      </c>
      <c r="L98">
        <v>217.59</v>
      </c>
      <c r="M98">
        <v>27.11</v>
      </c>
      <c r="N98">
        <v>34.996931708599988</v>
      </c>
      <c r="O98">
        <v>0</v>
      </c>
      <c r="P98">
        <v>41.15</v>
      </c>
      <c r="Q98">
        <v>3.3222326832548754</v>
      </c>
      <c r="R98">
        <v>3.57</v>
      </c>
      <c r="S98">
        <v>4.2722193347193338</v>
      </c>
      <c r="T98">
        <v>0</v>
      </c>
      <c r="U98">
        <v>16.45</v>
      </c>
      <c r="V98">
        <v>3.36</v>
      </c>
      <c r="W98">
        <v>9.926932344763669</v>
      </c>
      <c r="X98">
        <v>14.566931339511372</v>
      </c>
      <c r="Y98">
        <v>0</v>
      </c>
      <c r="Z98">
        <v>0</v>
      </c>
      <c r="AA98">
        <v>0</v>
      </c>
      <c r="AB98">
        <v>0.55228807201800445</v>
      </c>
      <c r="AC98">
        <v>0</v>
      </c>
      <c r="AD98">
        <v>0</v>
      </c>
      <c r="AE98">
        <v>1.1352081756245269</v>
      </c>
      <c r="AF98">
        <v>2.613894523326572</v>
      </c>
      <c r="AG98">
        <v>12.649364</v>
      </c>
      <c r="AH98">
        <v>0</v>
      </c>
      <c r="AI98">
        <v>0</v>
      </c>
      <c r="AJ98">
        <v>0</v>
      </c>
      <c r="AK98">
        <v>15.740727344365643</v>
      </c>
      <c r="AL98">
        <v>0</v>
      </c>
      <c r="AM98">
        <v>0</v>
      </c>
      <c r="AN98">
        <v>0</v>
      </c>
      <c r="AO98">
        <v>0</v>
      </c>
      <c r="AP98">
        <v>0.83142800000000028</v>
      </c>
      <c r="AQ98">
        <v>0</v>
      </c>
      <c r="AR98">
        <v>0.65040217391304356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416.77538768106638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0.13056500224421111</v>
      </c>
      <c r="L99">
        <f t="shared" si="2"/>
        <v>6.0121200724553328</v>
      </c>
      <c r="M99">
        <f t="shared" si="2"/>
        <v>0.65063999999999977</v>
      </c>
      <c r="N99">
        <f t="shared" si="2"/>
        <v>0.83992636100640117</v>
      </c>
      <c r="O99">
        <f t="shared" si="2"/>
        <v>0</v>
      </c>
      <c r="P99">
        <f t="shared" si="2"/>
        <v>0.96995803667263047</v>
      </c>
      <c r="Q99">
        <f t="shared" si="2"/>
        <v>0.10045999891657725</v>
      </c>
      <c r="R99">
        <f t="shared" si="2"/>
        <v>0.11364535653349202</v>
      </c>
      <c r="S99">
        <f t="shared" si="2"/>
        <v>0.14163481760002147</v>
      </c>
      <c r="T99">
        <f t="shared" si="2"/>
        <v>0</v>
      </c>
      <c r="U99">
        <f t="shared" si="2"/>
        <v>0.42774530672326444</v>
      </c>
      <c r="V99">
        <f t="shared" si="2"/>
        <v>0.12616836112629851</v>
      </c>
      <c r="W99">
        <f t="shared" si="2"/>
        <v>0.2988168166112124</v>
      </c>
      <c r="X99">
        <f t="shared" si="2"/>
        <v>0.60283952754354275</v>
      </c>
      <c r="Y99">
        <f t="shared" si="2"/>
        <v>0</v>
      </c>
      <c r="Z99">
        <f t="shared" si="2"/>
        <v>1.5852528409090915E-2</v>
      </c>
      <c r="AA99">
        <f t="shared" si="2"/>
        <v>3.7304762658227845E-2</v>
      </c>
      <c r="AB99">
        <f t="shared" si="2"/>
        <v>3.8392458739684873E-2</v>
      </c>
      <c r="AC99">
        <f t="shared" si="2"/>
        <v>3.087109882990419E-2</v>
      </c>
      <c r="AD99">
        <f t="shared" si="2"/>
        <v>4.8454980317940953E-2</v>
      </c>
      <c r="AE99">
        <f t="shared" si="2"/>
        <v>0.11543533080999244</v>
      </c>
      <c r="AF99">
        <f t="shared" si="2"/>
        <v>6.7239522058823442E-2</v>
      </c>
      <c r="AG99">
        <f t="shared" si="2"/>
        <v>0.30358473600000024</v>
      </c>
      <c r="AH99">
        <f t="shared" si="2"/>
        <v>0.24646198331573388</v>
      </c>
      <c r="AI99">
        <f t="shared" si="2"/>
        <v>1.5733693244304792E-2</v>
      </c>
      <c r="AJ99">
        <f t="shared" si="2"/>
        <v>0</v>
      </c>
      <c r="AK99">
        <f t="shared" si="2"/>
        <v>0.37777745626477582</v>
      </c>
      <c r="AL99">
        <f t="shared" si="2"/>
        <v>0</v>
      </c>
      <c r="AM99">
        <f t="shared" si="2"/>
        <v>9.3152588147036742E-3</v>
      </c>
      <c r="AN99">
        <f t="shared" si="2"/>
        <v>0</v>
      </c>
      <c r="AO99">
        <f t="shared" si="2"/>
        <v>0</v>
      </c>
      <c r="AP99">
        <f t="shared" si="2"/>
        <v>3.0170711999999964E-2</v>
      </c>
      <c r="AQ99">
        <f t="shared" si="2"/>
        <v>0.12828753373015872</v>
      </c>
      <c r="AR99">
        <f t="shared" si="2"/>
        <v>5.1433926630434702E-2</v>
      </c>
      <c r="AS99">
        <f t="shared" si="2"/>
        <v>4.4923922836753012E-2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11.975759562093517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17.89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16.260000000000002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16.260000000000002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10.56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10.56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10.56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10.56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15.92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16.309999999999999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16.309999999999999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19.079999999999998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19.079999999999998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0.43636750000000041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0.43636750000000041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45622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273.5</v>
      </c>
      <c r="L3" s="202">
        <v>3.85</v>
      </c>
      <c r="M3" s="202">
        <v>61.25</v>
      </c>
      <c r="N3" s="202">
        <v>50.1</v>
      </c>
      <c r="O3" s="202">
        <v>70.75</v>
      </c>
      <c r="P3" s="202">
        <v>26.51</v>
      </c>
      <c r="Q3" s="202">
        <v>5.0199999999999996</v>
      </c>
      <c r="R3" s="202">
        <v>4.8</v>
      </c>
      <c r="S3" s="202">
        <v>5.79</v>
      </c>
      <c r="T3" s="202">
        <v>0</v>
      </c>
      <c r="U3" s="202">
        <v>39.26</v>
      </c>
      <c r="V3" s="202">
        <v>8.7799999999999994</v>
      </c>
      <c r="W3" s="202">
        <v>19.07</v>
      </c>
      <c r="X3" s="202">
        <v>41.7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117.78</v>
      </c>
      <c r="AQ3" s="202">
        <v>38.1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273.5</v>
      </c>
      <c r="L4" s="202">
        <v>3.85</v>
      </c>
      <c r="M4" s="202">
        <v>61.25</v>
      </c>
      <c r="N4" s="202">
        <v>50.1</v>
      </c>
      <c r="O4" s="202">
        <v>70.75</v>
      </c>
      <c r="P4" s="202">
        <v>26.51</v>
      </c>
      <c r="Q4" s="202">
        <v>5.0199999999999996</v>
      </c>
      <c r="R4" s="202">
        <v>4.8</v>
      </c>
      <c r="S4" s="202">
        <v>5.79</v>
      </c>
      <c r="T4" s="202">
        <v>0</v>
      </c>
      <c r="U4" s="202">
        <v>39.26</v>
      </c>
      <c r="V4" s="202">
        <v>8.7799999999999994</v>
      </c>
      <c r="W4" s="202">
        <v>19.07</v>
      </c>
      <c r="X4" s="202">
        <v>41.7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117.79</v>
      </c>
      <c r="AQ4" s="202">
        <v>38.1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273.5</v>
      </c>
      <c r="L5" s="202">
        <v>3.85</v>
      </c>
      <c r="M5" s="202">
        <v>61.25</v>
      </c>
      <c r="N5" s="202">
        <v>50.1</v>
      </c>
      <c r="O5" s="202">
        <v>70.75</v>
      </c>
      <c r="P5" s="202">
        <v>26.51</v>
      </c>
      <c r="Q5" s="202">
        <v>5.0199999999999996</v>
      </c>
      <c r="R5" s="202">
        <v>4.8</v>
      </c>
      <c r="S5" s="202">
        <v>5.79</v>
      </c>
      <c r="T5" s="202">
        <v>0</v>
      </c>
      <c r="U5" s="202">
        <v>39.26</v>
      </c>
      <c r="V5" s="202">
        <v>8.7799999999999994</v>
      </c>
      <c r="W5" s="202">
        <v>19.07</v>
      </c>
      <c r="X5" s="202">
        <v>41.7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96.04</v>
      </c>
      <c r="AQ5" s="202">
        <v>25.18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273.5</v>
      </c>
      <c r="L6" s="202">
        <v>3.85</v>
      </c>
      <c r="M6" s="202">
        <v>61.25</v>
      </c>
      <c r="N6" s="202">
        <v>50.1</v>
      </c>
      <c r="O6" s="202">
        <v>70.75</v>
      </c>
      <c r="P6" s="202">
        <v>26.51</v>
      </c>
      <c r="Q6" s="202">
        <v>5.0199999999999996</v>
      </c>
      <c r="R6" s="202">
        <v>4.8</v>
      </c>
      <c r="S6" s="202">
        <v>5.79</v>
      </c>
      <c r="T6" s="202">
        <v>0</v>
      </c>
      <c r="U6" s="202">
        <v>39.26</v>
      </c>
      <c r="V6" s="202">
        <v>8.7799999999999994</v>
      </c>
      <c r="W6" s="202">
        <v>19.07</v>
      </c>
      <c r="X6" s="202">
        <v>41.7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86.44</v>
      </c>
      <c r="AQ6" s="202">
        <v>25.18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273.5</v>
      </c>
      <c r="L7" s="202">
        <v>3.85</v>
      </c>
      <c r="M7" s="202">
        <v>61.25</v>
      </c>
      <c r="N7" s="202">
        <v>50.1</v>
      </c>
      <c r="O7" s="202">
        <v>70.75</v>
      </c>
      <c r="P7" s="202">
        <v>26.51</v>
      </c>
      <c r="Q7" s="202">
        <v>5.0199999999999996</v>
      </c>
      <c r="R7" s="202">
        <v>4.8</v>
      </c>
      <c r="S7" s="202">
        <v>5.79</v>
      </c>
      <c r="T7" s="202">
        <v>0</v>
      </c>
      <c r="U7" s="202">
        <v>39.26</v>
      </c>
      <c r="V7" s="202">
        <v>8.7799999999999994</v>
      </c>
      <c r="W7" s="202">
        <v>19.07</v>
      </c>
      <c r="X7" s="202">
        <v>41.7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105.65</v>
      </c>
      <c r="AQ7" s="202">
        <v>25.18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273.5</v>
      </c>
      <c r="L8" s="202">
        <v>3.85</v>
      </c>
      <c r="M8" s="202">
        <v>61.25</v>
      </c>
      <c r="N8" s="202">
        <v>50.1</v>
      </c>
      <c r="O8" s="202">
        <v>70.75</v>
      </c>
      <c r="P8" s="202">
        <v>26.51</v>
      </c>
      <c r="Q8" s="202">
        <v>5.0199999999999996</v>
      </c>
      <c r="R8" s="202">
        <v>4.8</v>
      </c>
      <c r="S8" s="202">
        <v>5.79</v>
      </c>
      <c r="T8" s="202">
        <v>0</v>
      </c>
      <c r="U8" s="202">
        <v>39.26</v>
      </c>
      <c r="V8" s="202">
        <v>8.7799999999999994</v>
      </c>
      <c r="W8" s="202">
        <v>19.07</v>
      </c>
      <c r="X8" s="202">
        <v>41.7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105.65</v>
      </c>
      <c r="AQ8" s="202">
        <v>25.18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273.5</v>
      </c>
      <c r="L9" s="202">
        <v>3.85</v>
      </c>
      <c r="M9" s="202">
        <v>61.25</v>
      </c>
      <c r="N9" s="202">
        <v>50.1</v>
      </c>
      <c r="O9" s="202">
        <v>70.75</v>
      </c>
      <c r="P9" s="202">
        <v>26.51</v>
      </c>
      <c r="Q9" s="202">
        <v>5.0199999999999996</v>
      </c>
      <c r="R9" s="202">
        <v>4.8</v>
      </c>
      <c r="S9" s="202">
        <v>5.79</v>
      </c>
      <c r="T9" s="202">
        <v>0</v>
      </c>
      <c r="U9" s="202">
        <v>39.26</v>
      </c>
      <c r="V9" s="202">
        <v>8.7799999999999994</v>
      </c>
      <c r="W9" s="202">
        <v>19.07</v>
      </c>
      <c r="X9" s="202">
        <v>41.7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105.65</v>
      </c>
      <c r="AQ9" s="202">
        <v>25.18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241.79</v>
      </c>
      <c r="L10" s="202">
        <v>3.85</v>
      </c>
      <c r="M10" s="202">
        <v>61.25</v>
      </c>
      <c r="N10" s="202">
        <v>50.1</v>
      </c>
      <c r="O10" s="202">
        <v>70.75</v>
      </c>
      <c r="P10" s="202">
        <v>26.51</v>
      </c>
      <c r="Q10" s="202">
        <v>5.0199999999999996</v>
      </c>
      <c r="R10" s="202">
        <v>4.8</v>
      </c>
      <c r="S10" s="202">
        <v>5.79</v>
      </c>
      <c r="T10" s="202">
        <v>0</v>
      </c>
      <c r="U10" s="202">
        <v>39.26</v>
      </c>
      <c r="V10" s="202">
        <v>8.7799999999999994</v>
      </c>
      <c r="W10" s="202">
        <v>19.07</v>
      </c>
      <c r="X10" s="202">
        <v>41.7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105.65</v>
      </c>
      <c r="AQ10" s="202">
        <v>25.18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230.26</v>
      </c>
      <c r="L11" s="202">
        <v>3.85</v>
      </c>
      <c r="M11" s="202">
        <v>61.25</v>
      </c>
      <c r="N11" s="202">
        <v>50.1</v>
      </c>
      <c r="O11" s="202">
        <v>70.75</v>
      </c>
      <c r="P11" s="202">
        <v>26.51</v>
      </c>
      <c r="Q11" s="202">
        <v>5.0199999999999996</v>
      </c>
      <c r="R11" s="202">
        <v>4.8</v>
      </c>
      <c r="S11" s="202">
        <v>5.79</v>
      </c>
      <c r="T11" s="202">
        <v>0</v>
      </c>
      <c r="U11" s="202">
        <v>39.26</v>
      </c>
      <c r="V11" s="202">
        <v>8.7799999999999994</v>
      </c>
      <c r="W11" s="202">
        <v>19.07</v>
      </c>
      <c r="X11" s="202">
        <v>41.7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105.65</v>
      </c>
      <c r="AQ11" s="202">
        <v>25.18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220.65</v>
      </c>
      <c r="L12" s="202">
        <v>3.85</v>
      </c>
      <c r="M12" s="202">
        <v>61.25</v>
      </c>
      <c r="N12" s="202">
        <v>50.1</v>
      </c>
      <c r="O12" s="202">
        <v>70.75</v>
      </c>
      <c r="P12" s="202">
        <v>26.51</v>
      </c>
      <c r="Q12" s="202">
        <v>5.0199999999999996</v>
      </c>
      <c r="R12" s="202">
        <v>4.8</v>
      </c>
      <c r="S12" s="202">
        <v>5.79</v>
      </c>
      <c r="T12" s="202">
        <v>0</v>
      </c>
      <c r="U12" s="202">
        <v>39.26</v>
      </c>
      <c r="V12" s="202">
        <v>8.7799999999999994</v>
      </c>
      <c r="W12" s="202">
        <v>19.07</v>
      </c>
      <c r="X12" s="202">
        <v>41.7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105.65</v>
      </c>
      <c r="AQ12" s="202">
        <v>25.18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212.01</v>
      </c>
      <c r="L13" s="202">
        <v>3.85</v>
      </c>
      <c r="M13" s="202">
        <v>61.25</v>
      </c>
      <c r="N13" s="202">
        <v>50.1</v>
      </c>
      <c r="O13" s="202">
        <v>70.75</v>
      </c>
      <c r="P13" s="202">
        <v>26.51</v>
      </c>
      <c r="Q13" s="202">
        <v>5.0199999999999996</v>
      </c>
      <c r="R13" s="202">
        <v>4.8</v>
      </c>
      <c r="S13" s="202">
        <v>5.79</v>
      </c>
      <c r="T13" s="202">
        <v>0</v>
      </c>
      <c r="U13" s="202">
        <v>39.26</v>
      </c>
      <c r="V13" s="202">
        <v>8.7799999999999994</v>
      </c>
      <c r="W13" s="202">
        <v>19.07</v>
      </c>
      <c r="X13" s="202">
        <v>41.7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105.65</v>
      </c>
      <c r="AQ13" s="202">
        <v>25.18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246.59</v>
      </c>
      <c r="L14" s="202">
        <v>3.85</v>
      </c>
      <c r="M14" s="202">
        <v>61.25</v>
      </c>
      <c r="N14" s="202">
        <v>50.1</v>
      </c>
      <c r="O14" s="202">
        <v>70.75</v>
      </c>
      <c r="P14" s="202">
        <v>26.51</v>
      </c>
      <c r="Q14" s="202">
        <v>5.0199999999999996</v>
      </c>
      <c r="R14" s="202">
        <v>4.8</v>
      </c>
      <c r="S14" s="202">
        <v>5.79</v>
      </c>
      <c r="T14" s="202">
        <v>0</v>
      </c>
      <c r="U14" s="202">
        <v>39.26</v>
      </c>
      <c r="V14" s="202">
        <v>8.7799999999999994</v>
      </c>
      <c r="W14" s="202">
        <v>19.07</v>
      </c>
      <c r="X14" s="202">
        <v>41.7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105.65</v>
      </c>
      <c r="AQ14" s="202">
        <v>25.18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253.32</v>
      </c>
      <c r="L15" s="202">
        <v>3.85</v>
      </c>
      <c r="M15" s="202">
        <v>61.25</v>
      </c>
      <c r="N15" s="202">
        <v>50.1</v>
      </c>
      <c r="O15" s="202">
        <v>70.75</v>
      </c>
      <c r="P15" s="202">
        <v>26.51</v>
      </c>
      <c r="Q15" s="202">
        <v>5.0199999999999996</v>
      </c>
      <c r="R15" s="202">
        <v>4.8</v>
      </c>
      <c r="S15" s="202">
        <v>5.79</v>
      </c>
      <c r="T15" s="202">
        <v>0</v>
      </c>
      <c r="U15" s="202">
        <v>39.26</v>
      </c>
      <c r="V15" s="202">
        <v>8.7799999999999994</v>
      </c>
      <c r="W15" s="202">
        <v>19.079999999999998</v>
      </c>
      <c r="X15" s="202">
        <v>41.7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105.65</v>
      </c>
      <c r="AQ15" s="202">
        <v>25.18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255.24</v>
      </c>
      <c r="L16" s="202">
        <v>3.85</v>
      </c>
      <c r="M16" s="202">
        <v>61.25</v>
      </c>
      <c r="N16" s="202">
        <v>50.1</v>
      </c>
      <c r="O16" s="202">
        <v>70.75</v>
      </c>
      <c r="P16" s="202">
        <v>26.51</v>
      </c>
      <c r="Q16" s="202">
        <v>5.0199999999999996</v>
      </c>
      <c r="R16" s="202">
        <v>4.8</v>
      </c>
      <c r="S16" s="202">
        <v>5.79</v>
      </c>
      <c r="T16" s="202">
        <v>0</v>
      </c>
      <c r="U16" s="202">
        <v>39.26</v>
      </c>
      <c r="V16" s="202">
        <v>8.7799999999999994</v>
      </c>
      <c r="W16" s="202">
        <v>19.079999999999998</v>
      </c>
      <c r="X16" s="202">
        <v>41.7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105.65</v>
      </c>
      <c r="AQ16" s="202">
        <v>25.18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260.05</v>
      </c>
      <c r="L17" s="202">
        <v>3.85</v>
      </c>
      <c r="M17" s="202">
        <v>61.25</v>
      </c>
      <c r="N17" s="202">
        <v>50.1</v>
      </c>
      <c r="O17" s="202">
        <v>70.75</v>
      </c>
      <c r="P17" s="202">
        <v>25.33</v>
      </c>
      <c r="Q17" s="202">
        <v>5.0199999999999996</v>
      </c>
      <c r="R17" s="202">
        <v>4.8</v>
      </c>
      <c r="S17" s="202">
        <v>5.79</v>
      </c>
      <c r="T17" s="202">
        <v>0</v>
      </c>
      <c r="U17" s="202">
        <v>39.26</v>
      </c>
      <c r="V17" s="202">
        <v>8.7799999999999994</v>
      </c>
      <c r="W17" s="202">
        <v>19.079999999999998</v>
      </c>
      <c r="X17" s="202">
        <v>41.7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105.65</v>
      </c>
      <c r="AQ17" s="202">
        <v>25.18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265.81</v>
      </c>
      <c r="L18" s="202">
        <v>3.85</v>
      </c>
      <c r="M18" s="202">
        <v>61.25</v>
      </c>
      <c r="N18" s="202">
        <v>50.1</v>
      </c>
      <c r="O18" s="202">
        <v>70.75</v>
      </c>
      <c r="P18" s="202">
        <v>25.33</v>
      </c>
      <c r="Q18" s="202">
        <v>5.0199999999999996</v>
      </c>
      <c r="R18" s="202">
        <v>4.8</v>
      </c>
      <c r="S18" s="202">
        <v>5.79</v>
      </c>
      <c r="T18" s="202">
        <v>0</v>
      </c>
      <c r="U18" s="202">
        <v>39.26</v>
      </c>
      <c r="V18" s="202">
        <v>8.7799999999999994</v>
      </c>
      <c r="W18" s="202">
        <v>19.079999999999998</v>
      </c>
      <c r="X18" s="202">
        <v>41.7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105.65</v>
      </c>
      <c r="AQ18" s="202">
        <v>25.18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273.5</v>
      </c>
      <c r="L19" s="202">
        <v>3.85</v>
      </c>
      <c r="M19" s="202">
        <v>61.25</v>
      </c>
      <c r="N19" s="202">
        <v>50.1</v>
      </c>
      <c r="O19" s="202">
        <v>70.75</v>
      </c>
      <c r="P19" s="202">
        <v>25.33</v>
      </c>
      <c r="Q19" s="202">
        <v>5.0199999999999996</v>
      </c>
      <c r="R19" s="202">
        <v>4.8</v>
      </c>
      <c r="S19" s="202">
        <v>5.79</v>
      </c>
      <c r="T19" s="202">
        <v>0</v>
      </c>
      <c r="U19" s="202">
        <v>39.26</v>
      </c>
      <c r="V19" s="202">
        <v>8.7799999999999994</v>
      </c>
      <c r="W19" s="202">
        <v>19.079999999999998</v>
      </c>
      <c r="X19" s="202">
        <v>41.7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105.65</v>
      </c>
      <c r="AQ19" s="202">
        <v>25.18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273.5</v>
      </c>
      <c r="L20" s="202">
        <v>3.85</v>
      </c>
      <c r="M20" s="202">
        <v>61.25</v>
      </c>
      <c r="N20" s="202">
        <v>50.1</v>
      </c>
      <c r="O20" s="202">
        <v>70.75</v>
      </c>
      <c r="P20" s="202">
        <v>25.33</v>
      </c>
      <c r="Q20" s="202">
        <v>5.0199999999999996</v>
      </c>
      <c r="R20" s="202">
        <v>4.8</v>
      </c>
      <c r="S20" s="202">
        <v>5.79</v>
      </c>
      <c r="T20" s="202">
        <v>0</v>
      </c>
      <c r="U20" s="202">
        <v>39.26</v>
      </c>
      <c r="V20" s="202">
        <v>8.7799999999999994</v>
      </c>
      <c r="W20" s="202">
        <v>19.07</v>
      </c>
      <c r="X20" s="202">
        <v>41.7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105.65</v>
      </c>
      <c r="AQ20" s="202">
        <v>25.18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273.5</v>
      </c>
      <c r="L21" s="202">
        <v>3.85</v>
      </c>
      <c r="M21" s="202">
        <v>61.25</v>
      </c>
      <c r="N21" s="202">
        <v>50.1</v>
      </c>
      <c r="O21" s="202">
        <v>70.75</v>
      </c>
      <c r="P21" s="202">
        <v>25.33</v>
      </c>
      <c r="Q21" s="202">
        <v>5.0199999999999996</v>
      </c>
      <c r="R21" s="202">
        <v>4.8</v>
      </c>
      <c r="S21" s="202">
        <v>5.79</v>
      </c>
      <c r="T21" s="202">
        <v>0</v>
      </c>
      <c r="U21" s="202">
        <v>39.26</v>
      </c>
      <c r="V21" s="202">
        <v>8.7799999999999994</v>
      </c>
      <c r="W21" s="202">
        <v>19.07</v>
      </c>
      <c r="X21" s="202">
        <v>41.7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105.65</v>
      </c>
      <c r="AQ21" s="202">
        <v>25.18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273.5</v>
      </c>
      <c r="L22" s="202">
        <v>3.85</v>
      </c>
      <c r="M22" s="202">
        <v>61.25</v>
      </c>
      <c r="N22" s="202">
        <v>50.1</v>
      </c>
      <c r="O22" s="202">
        <v>70.75</v>
      </c>
      <c r="P22" s="202">
        <v>25.33</v>
      </c>
      <c r="Q22" s="202">
        <v>5.0199999999999996</v>
      </c>
      <c r="R22" s="202">
        <v>4.8</v>
      </c>
      <c r="S22" s="202">
        <v>5.79</v>
      </c>
      <c r="T22" s="202">
        <v>0</v>
      </c>
      <c r="U22" s="202">
        <v>39.26</v>
      </c>
      <c r="V22" s="202">
        <v>8.7799999999999994</v>
      </c>
      <c r="W22" s="202">
        <v>19.07</v>
      </c>
      <c r="X22" s="202">
        <v>41.7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105.65</v>
      </c>
      <c r="AQ22" s="202">
        <v>25.18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273.5</v>
      </c>
      <c r="L23" s="202">
        <v>7</v>
      </c>
      <c r="M23" s="202">
        <v>61.25</v>
      </c>
      <c r="N23" s="202">
        <v>50.1</v>
      </c>
      <c r="O23" s="202">
        <v>70.75</v>
      </c>
      <c r="P23" s="202">
        <v>25.33</v>
      </c>
      <c r="Q23" s="202">
        <v>8.67</v>
      </c>
      <c r="R23" s="202">
        <v>8.94</v>
      </c>
      <c r="S23" s="202">
        <v>10.32</v>
      </c>
      <c r="T23" s="202">
        <v>0</v>
      </c>
      <c r="U23" s="202">
        <v>39.26</v>
      </c>
      <c r="V23" s="202">
        <v>8.7799999999999994</v>
      </c>
      <c r="W23" s="202">
        <v>19.07</v>
      </c>
      <c r="X23" s="202">
        <v>41.7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117.79</v>
      </c>
      <c r="AQ23" s="202">
        <v>38.1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273.5</v>
      </c>
      <c r="L24" s="202">
        <v>7</v>
      </c>
      <c r="M24" s="202">
        <v>61.25</v>
      </c>
      <c r="N24" s="202">
        <v>50.1</v>
      </c>
      <c r="O24" s="202">
        <v>70.75</v>
      </c>
      <c r="P24" s="202">
        <v>25.33</v>
      </c>
      <c r="Q24" s="202">
        <v>8.67</v>
      </c>
      <c r="R24" s="202">
        <v>8.94</v>
      </c>
      <c r="S24" s="202">
        <v>11.13</v>
      </c>
      <c r="T24" s="202">
        <v>0</v>
      </c>
      <c r="U24" s="202">
        <v>39.26</v>
      </c>
      <c r="V24" s="202">
        <v>8.7799999999999994</v>
      </c>
      <c r="W24" s="202">
        <v>19.07</v>
      </c>
      <c r="X24" s="202">
        <v>41.7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117.79</v>
      </c>
      <c r="AQ24" s="202">
        <v>38.1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297.72000000000003</v>
      </c>
      <c r="L25" s="202">
        <v>7</v>
      </c>
      <c r="M25" s="202">
        <v>61.25</v>
      </c>
      <c r="N25" s="202">
        <v>50.1</v>
      </c>
      <c r="O25" s="202">
        <v>70.75</v>
      </c>
      <c r="P25" s="202">
        <v>25.33</v>
      </c>
      <c r="Q25" s="202">
        <v>8.67</v>
      </c>
      <c r="R25" s="202">
        <v>8.94</v>
      </c>
      <c r="S25" s="202">
        <v>11.13</v>
      </c>
      <c r="T25" s="202">
        <v>0</v>
      </c>
      <c r="U25" s="202">
        <v>39.26</v>
      </c>
      <c r="V25" s="202">
        <v>8.7799999999999994</v>
      </c>
      <c r="W25" s="202">
        <v>19.07</v>
      </c>
      <c r="X25" s="202">
        <v>41.7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117.79</v>
      </c>
      <c r="AQ25" s="202">
        <v>38.1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326.52999999999997</v>
      </c>
      <c r="L26" s="202">
        <v>7</v>
      </c>
      <c r="M26" s="202">
        <v>61.25</v>
      </c>
      <c r="N26" s="202">
        <v>50.1</v>
      </c>
      <c r="O26" s="202">
        <v>70.75</v>
      </c>
      <c r="P26" s="202">
        <v>25.33</v>
      </c>
      <c r="Q26" s="202">
        <v>8.67</v>
      </c>
      <c r="R26" s="202">
        <v>8.94</v>
      </c>
      <c r="S26" s="202">
        <v>11.13</v>
      </c>
      <c r="T26" s="202">
        <v>0</v>
      </c>
      <c r="U26" s="202">
        <v>39.26</v>
      </c>
      <c r="V26" s="202">
        <v>8.7799999999999994</v>
      </c>
      <c r="W26" s="202">
        <v>19.07</v>
      </c>
      <c r="X26" s="202">
        <v>41.7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117.79</v>
      </c>
      <c r="AQ26" s="202">
        <v>38.1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288.12</v>
      </c>
      <c r="L27" s="202">
        <v>6.72</v>
      </c>
      <c r="M27" s="202">
        <v>61.25</v>
      </c>
      <c r="N27" s="202">
        <v>50.1</v>
      </c>
      <c r="O27" s="202">
        <v>70.75</v>
      </c>
      <c r="P27" s="202">
        <v>25.33</v>
      </c>
      <c r="Q27" s="202">
        <v>8.67</v>
      </c>
      <c r="R27" s="202">
        <v>8.94</v>
      </c>
      <c r="S27" s="202">
        <v>11.13</v>
      </c>
      <c r="T27" s="202">
        <v>0</v>
      </c>
      <c r="U27" s="202">
        <v>39.26</v>
      </c>
      <c r="V27" s="202">
        <v>7.51</v>
      </c>
      <c r="W27" s="202">
        <v>19.07</v>
      </c>
      <c r="X27" s="202">
        <v>41.7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110.09</v>
      </c>
      <c r="AQ27" s="202">
        <v>38.049999999999997</v>
      </c>
      <c r="AR27" s="202">
        <v>0.42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288.12</v>
      </c>
      <c r="L28" s="202">
        <v>6.72</v>
      </c>
      <c r="M28" s="202">
        <v>61.25</v>
      </c>
      <c r="N28" s="202">
        <v>50.1</v>
      </c>
      <c r="O28" s="202">
        <v>70.75</v>
      </c>
      <c r="P28" s="202">
        <v>25.33</v>
      </c>
      <c r="Q28" s="202">
        <v>8.67</v>
      </c>
      <c r="R28" s="202">
        <v>8.94</v>
      </c>
      <c r="S28" s="202">
        <v>11.13</v>
      </c>
      <c r="T28" s="202">
        <v>0</v>
      </c>
      <c r="U28" s="202">
        <v>39.26</v>
      </c>
      <c r="V28" s="202">
        <v>8.7799999999999994</v>
      </c>
      <c r="W28" s="202">
        <v>19.07</v>
      </c>
      <c r="X28" s="202">
        <v>41.7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117.79</v>
      </c>
      <c r="AQ28" s="202">
        <v>38.049999999999997</v>
      </c>
      <c r="AR28" s="202">
        <v>3.5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297.73</v>
      </c>
      <c r="L29" s="202">
        <v>6.72</v>
      </c>
      <c r="M29" s="202">
        <v>61.25</v>
      </c>
      <c r="N29" s="202">
        <v>50.1</v>
      </c>
      <c r="O29" s="202">
        <v>70.75</v>
      </c>
      <c r="P29" s="202">
        <v>25.33</v>
      </c>
      <c r="Q29" s="202">
        <v>8.67</v>
      </c>
      <c r="R29" s="202">
        <v>8.8800000000000008</v>
      </c>
      <c r="S29" s="202">
        <v>9.59</v>
      </c>
      <c r="T29" s="202">
        <v>0</v>
      </c>
      <c r="U29" s="202">
        <v>41.26</v>
      </c>
      <c r="V29" s="202">
        <v>8.7799999999999994</v>
      </c>
      <c r="W29" s="202">
        <v>19.07</v>
      </c>
      <c r="X29" s="202">
        <v>41.7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117.78</v>
      </c>
      <c r="AQ29" s="202">
        <v>38.049999999999997</v>
      </c>
      <c r="AR29" s="202">
        <v>9.1300000000000008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326.54000000000002</v>
      </c>
      <c r="L30" s="202">
        <v>6.72</v>
      </c>
      <c r="M30" s="202">
        <v>61.25</v>
      </c>
      <c r="N30" s="202">
        <v>50.1</v>
      </c>
      <c r="O30" s="202">
        <v>70.75</v>
      </c>
      <c r="P30" s="202">
        <v>25.33</v>
      </c>
      <c r="Q30" s="202">
        <v>8.32</v>
      </c>
      <c r="R30" s="202">
        <v>8.94</v>
      </c>
      <c r="S30" s="202">
        <v>10.77</v>
      </c>
      <c r="T30" s="202">
        <v>0</v>
      </c>
      <c r="U30" s="202">
        <v>43.39</v>
      </c>
      <c r="V30" s="202">
        <v>8.7799999999999994</v>
      </c>
      <c r="W30" s="202">
        <v>19.07</v>
      </c>
      <c r="X30" s="202">
        <v>41.7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117.78</v>
      </c>
      <c r="AQ30" s="202">
        <v>38.049999999999997</v>
      </c>
      <c r="AR30" s="202">
        <v>16.84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374.56</v>
      </c>
      <c r="L31" s="202">
        <v>6.72</v>
      </c>
      <c r="M31" s="202">
        <v>61.25</v>
      </c>
      <c r="N31" s="202">
        <v>50.1</v>
      </c>
      <c r="O31" s="202">
        <v>70.75</v>
      </c>
      <c r="P31" s="202">
        <v>25.33</v>
      </c>
      <c r="Q31" s="202">
        <v>8.67</v>
      </c>
      <c r="R31" s="202">
        <v>8.94</v>
      </c>
      <c r="S31" s="202">
        <v>11.13</v>
      </c>
      <c r="T31" s="202">
        <v>0</v>
      </c>
      <c r="U31" s="202">
        <v>44.73</v>
      </c>
      <c r="V31" s="202">
        <v>8.7799999999999994</v>
      </c>
      <c r="W31" s="202">
        <v>19.07</v>
      </c>
      <c r="X31" s="202">
        <v>41.7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117.78</v>
      </c>
      <c r="AQ31" s="202">
        <v>38.049999999999997</v>
      </c>
      <c r="AR31" s="202">
        <v>28.53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432.18</v>
      </c>
      <c r="L32" s="202">
        <v>6.72</v>
      </c>
      <c r="M32" s="202">
        <v>61.25</v>
      </c>
      <c r="N32" s="202">
        <v>50.1</v>
      </c>
      <c r="O32" s="202">
        <v>70.75</v>
      </c>
      <c r="P32" s="202">
        <v>25.33</v>
      </c>
      <c r="Q32" s="202">
        <v>8.67</v>
      </c>
      <c r="R32" s="202">
        <v>8.94</v>
      </c>
      <c r="S32" s="202">
        <v>11.13</v>
      </c>
      <c r="T32" s="202">
        <v>0</v>
      </c>
      <c r="U32" s="202">
        <v>45.94</v>
      </c>
      <c r="V32" s="202">
        <v>8.7799999999999994</v>
      </c>
      <c r="W32" s="202">
        <v>19.07</v>
      </c>
      <c r="X32" s="202">
        <v>41.7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117.78</v>
      </c>
      <c r="AQ32" s="202">
        <v>38.049999999999997</v>
      </c>
      <c r="AR32" s="202">
        <v>39.57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460.99</v>
      </c>
      <c r="L33" s="202">
        <v>6.18</v>
      </c>
      <c r="M33" s="202">
        <v>61.25</v>
      </c>
      <c r="N33" s="202">
        <v>50.1</v>
      </c>
      <c r="O33" s="202">
        <v>70.75</v>
      </c>
      <c r="P33" s="202">
        <v>25.33</v>
      </c>
      <c r="Q33" s="202">
        <v>8.67</v>
      </c>
      <c r="R33" s="202">
        <v>8.94</v>
      </c>
      <c r="S33" s="202">
        <v>11.13</v>
      </c>
      <c r="T33" s="202">
        <v>0</v>
      </c>
      <c r="U33" s="202">
        <v>47.54</v>
      </c>
      <c r="V33" s="202">
        <v>8.7799999999999994</v>
      </c>
      <c r="W33" s="202">
        <v>19.07</v>
      </c>
      <c r="X33" s="202">
        <v>41.7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117.78</v>
      </c>
      <c r="AQ33" s="202">
        <v>38.049999999999997</v>
      </c>
      <c r="AR33" s="202">
        <v>43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489.44</v>
      </c>
      <c r="L34" s="202">
        <v>6.72</v>
      </c>
      <c r="M34" s="202">
        <v>61.25</v>
      </c>
      <c r="N34" s="202">
        <v>50.1</v>
      </c>
      <c r="O34" s="202">
        <v>70.75</v>
      </c>
      <c r="P34" s="202">
        <v>25.33</v>
      </c>
      <c r="Q34" s="202">
        <v>8.67</v>
      </c>
      <c r="R34" s="202">
        <v>8.94</v>
      </c>
      <c r="S34" s="202">
        <v>11.13</v>
      </c>
      <c r="T34" s="202">
        <v>0</v>
      </c>
      <c r="U34" s="202">
        <v>48.74</v>
      </c>
      <c r="V34" s="202">
        <v>8.7799999999999994</v>
      </c>
      <c r="W34" s="202">
        <v>19.07</v>
      </c>
      <c r="X34" s="202">
        <v>41.7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117.78</v>
      </c>
      <c r="AQ34" s="202">
        <v>38.049999999999997</v>
      </c>
      <c r="AR34" s="202">
        <v>43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489.44</v>
      </c>
      <c r="L35" s="202">
        <v>6.72</v>
      </c>
      <c r="M35" s="202">
        <v>61.25</v>
      </c>
      <c r="N35" s="202">
        <v>50.1</v>
      </c>
      <c r="O35" s="202">
        <v>70.75</v>
      </c>
      <c r="P35" s="202">
        <v>25.33</v>
      </c>
      <c r="Q35" s="202">
        <v>8.67</v>
      </c>
      <c r="R35" s="202">
        <v>8.94</v>
      </c>
      <c r="S35" s="202">
        <v>11.13</v>
      </c>
      <c r="T35" s="202">
        <v>0</v>
      </c>
      <c r="U35" s="202">
        <v>49.56</v>
      </c>
      <c r="V35" s="202">
        <v>8.7799999999999994</v>
      </c>
      <c r="W35" s="202">
        <v>19.07</v>
      </c>
      <c r="X35" s="202">
        <v>41.7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117.78</v>
      </c>
      <c r="AQ35" s="202">
        <v>38.049999999999997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489.44</v>
      </c>
      <c r="L36" s="202">
        <v>6.72</v>
      </c>
      <c r="M36" s="202">
        <v>61.25</v>
      </c>
      <c r="N36" s="202">
        <v>50.1</v>
      </c>
      <c r="O36" s="202">
        <v>70.75</v>
      </c>
      <c r="P36" s="202">
        <v>25.33</v>
      </c>
      <c r="Q36" s="202">
        <v>8.67</v>
      </c>
      <c r="R36" s="202">
        <v>8.94</v>
      </c>
      <c r="S36" s="202">
        <v>11.13</v>
      </c>
      <c r="T36" s="202">
        <v>0</v>
      </c>
      <c r="U36" s="202">
        <v>49.71</v>
      </c>
      <c r="V36" s="202">
        <v>8.7799999999999994</v>
      </c>
      <c r="W36" s="202">
        <v>19.07</v>
      </c>
      <c r="X36" s="202">
        <v>41.7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117.78</v>
      </c>
      <c r="AQ36" s="202">
        <v>38.049999999999997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489.44</v>
      </c>
      <c r="L37" s="202">
        <v>6.72</v>
      </c>
      <c r="M37" s="202">
        <v>61.25</v>
      </c>
      <c r="N37" s="202">
        <v>50.1</v>
      </c>
      <c r="O37" s="202">
        <v>70.75</v>
      </c>
      <c r="P37" s="202">
        <v>25.33</v>
      </c>
      <c r="Q37" s="202">
        <v>8.67</v>
      </c>
      <c r="R37" s="202">
        <v>8.94</v>
      </c>
      <c r="S37" s="202">
        <v>11.13</v>
      </c>
      <c r="T37" s="202">
        <v>0</v>
      </c>
      <c r="U37" s="202">
        <v>49.71</v>
      </c>
      <c r="V37" s="202">
        <v>8.7799999999999994</v>
      </c>
      <c r="W37" s="202">
        <v>19.07</v>
      </c>
      <c r="X37" s="202">
        <v>41.7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117.78</v>
      </c>
      <c r="AQ37" s="202">
        <v>38.049999999999997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489.44</v>
      </c>
      <c r="L38" s="202">
        <v>6.72</v>
      </c>
      <c r="M38" s="202">
        <v>61.25</v>
      </c>
      <c r="N38" s="202">
        <v>50.1</v>
      </c>
      <c r="O38" s="202">
        <v>70.75</v>
      </c>
      <c r="P38" s="202">
        <v>25.33</v>
      </c>
      <c r="Q38" s="202">
        <v>8.67</v>
      </c>
      <c r="R38" s="202">
        <v>8.94</v>
      </c>
      <c r="S38" s="202">
        <v>11.13</v>
      </c>
      <c r="T38" s="202">
        <v>0</v>
      </c>
      <c r="U38" s="202">
        <v>49.71</v>
      </c>
      <c r="V38" s="202">
        <v>8.7799999999999994</v>
      </c>
      <c r="W38" s="202">
        <v>19.07</v>
      </c>
      <c r="X38" s="202">
        <v>41.7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117.78</v>
      </c>
      <c r="AQ38" s="202">
        <v>38.049999999999997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489.44</v>
      </c>
      <c r="L39" s="202">
        <v>6.72</v>
      </c>
      <c r="M39" s="202">
        <v>61.25</v>
      </c>
      <c r="N39" s="202">
        <v>50.1</v>
      </c>
      <c r="O39" s="202">
        <v>70.75</v>
      </c>
      <c r="P39" s="202">
        <v>25.33</v>
      </c>
      <c r="Q39" s="202">
        <v>8.67</v>
      </c>
      <c r="R39" s="202">
        <v>8.94</v>
      </c>
      <c r="S39" s="202">
        <v>11.13</v>
      </c>
      <c r="T39" s="202">
        <v>0</v>
      </c>
      <c r="U39" s="202">
        <v>49.71</v>
      </c>
      <c r="V39" s="202">
        <v>8.7799999999999994</v>
      </c>
      <c r="W39" s="202">
        <v>19.07</v>
      </c>
      <c r="X39" s="202">
        <v>41.7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117.78</v>
      </c>
      <c r="AQ39" s="202">
        <v>38.049999999999997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489.44</v>
      </c>
      <c r="L40" s="202">
        <v>6.72</v>
      </c>
      <c r="M40" s="202">
        <v>61.25</v>
      </c>
      <c r="N40" s="202">
        <v>50.1</v>
      </c>
      <c r="O40" s="202">
        <v>70.75</v>
      </c>
      <c r="P40" s="202">
        <v>25.33</v>
      </c>
      <c r="Q40" s="202">
        <v>8.67</v>
      </c>
      <c r="R40" s="202">
        <v>8.94</v>
      </c>
      <c r="S40" s="202">
        <v>11.13</v>
      </c>
      <c r="T40" s="202">
        <v>0</v>
      </c>
      <c r="U40" s="202">
        <v>49.71</v>
      </c>
      <c r="V40" s="202">
        <v>8.7799999999999994</v>
      </c>
      <c r="W40" s="202">
        <v>19.07</v>
      </c>
      <c r="X40" s="202">
        <v>41.7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117.78</v>
      </c>
      <c r="AQ40" s="202">
        <v>38.049999999999997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489.44</v>
      </c>
      <c r="L41" s="202">
        <v>6.72</v>
      </c>
      <c r="M41" s="202">
        <v>61.25</v>
      </c>
      <c r="N41" s="202">
        <v>50.1</v>
      </c>
      <c r="O41" s="202">
        <v>70.75</v>
      </c>
      <c r="P41" s="202">
        <v>25.33</v>
      </c>
      <c r="Q41" s="202">
        <v>8.67</v>
      </c>
      <c r="R41" s="202">
        <v>8.94</v>
      </c>
      <c r="S41" s="202">
        <v>11.13</v>
      </c>
      <c r="T41" s="202">
        <v>0</v>
      </c>
      <c r="U41" s="202">
        <v>49.71</v>
      </c>
      <c r="V41" s="202">
        <v>8.7799999999999994</v>
      </c>
      <c r="W41" s="202">
        <v>19.07</v>
      </c>
      <c r="X41" s="202">
        <v>41.7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117.78</v>
      </c>
      <c r="AQ41" s="202">
        <v>38.049999999999997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489.44</v>
      </c>
      <c r="L42" s="202">
        <v>6.72</v>
      </c>
      <c r="M42" s="202">
        <v>61.25</v>
      </c>
      <c r="N42" s="202">
        <v>50.1</v>
      </c>
      <c r="O42" s="202">
        <v>70.75</v>
      </c>
      <c r="P42" s="202">
        <v>25.33</v>
      </c>
      <c r="Q42" s="202">
        <v>8.67</v>
      </c>
      <c r="R42" s="202">
        <v>8.94</v>
      </c>
      <c r="S42" s="202">
        <v>11.13</v>
      </c>
      <c r="T42" s="202">
        <v>0</v>
      </c>
      <c r="U42" s="202">
        <v>49.71</v>
      </c>
      <c r="V42" s="202">
        <v>8.7799999999999994</v>
      </c>
      <c r="W42" s="202">
        <v>19.07</v>
      </c>
      <c r="X42" s="202">
        <v>41.7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117.78</v>
      </c>
      <c r="AQ42" s="202">
        <v>38.049999999999997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470.59</v>
      </c>
      <c r="L43" s="202">
        <v>6.72</v>
      </c>
      <c r="M43" s="202">
        <v>61.25</v>
      </c>
      <c r="N43" s="202">
        <v>50.1</v>
      </c>
      <c r="O43" s="202">
        <v>70.75</v>
      </c>
      <c r="P43" s="202">
        <v>25.33</v>
      </c>
      <c r="Q43" s="202">
        <v>8.67</v>
      </c>
      <c r="R43" s="202">
        <v>8.94</v>
      </c>
      <c r="S43" s="202">
        <v>11.13</v>
      </c>
      <c r="T43" s="202">
        <v>0</v>
      </c>
      <c r="U43" s="202">
        <v>49.71</v>
      </c>
      <c r="V43" s="202">
        <v>9.0299999999999994</v>
      </c>
      <c r="W43" s="202">
        <v>19.07</v>
      </c>
      <c r="X43" s="202">
        <v>41.7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117.78</v>
      </c>
      <c r="AQ43" s="202">
        <v>38.049999999999997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441.78</v>
      </c>
      <c r="L44" s="202">
        <v>6.72</v>
      </c>
      <c r="M44" s="202">
        <v>61.25</v>
      </c>
      <c r="N44" s="202">
        <v>50.1</v>
      </c>
      <c r="O44" s="202">
        <v>70.75</v>
      </c>
      <c r="P44" s="202">
        <v>25.33</v>
      </c>
      <c r="Q44" s="202">
        <v>8.67</v>
      </c>
      <c r="R44" s="202">
        <v>8.94</v>
      </c>
      <c r="S44" s="202">
        <v>11.13</v>
      </c>
      <c r="T44" s="202">
        <v>0</v>
      </c>
      <c r="U44" s="202">
        <v>49.71</v>
      </c>
      <c r="V44" s="202">
        <v>8.7799999999999994</v>
      </c>
      <c r="W44" s="202">
        <v>19.07</v>
      </c>
      <c r="X44" s="202">
        <v>41.7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117.78</v>
      </c>
      <c r="AQ44" s="202">
        <v>38.049999999999997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422.57</v>
      </c>
      <c r="L45" s="202">
        <v>6.72</v>
      </c>
      <c r="M45" s="202">
        <v>61.25</v>
      </c>
      <c r="N45" s="202">
        <v>50.1</v>
      </c>
      <c r="O45" s="202">
        <v>70.75</v>
      </c>
      <c r="P45" s="202">
        <v>25.33</v>
      </c>
      <c r="Q45" s="202">
        <v>8.67</v>
      </c>
      <c r="R45" s="202">
        <v>8.94</v>
      </c>
      <c r="S45" s="202">
        <v>11.13</v>
      </c>
      <c r="T45" s="202">
        <v>0</v>
      </c>
      <c r="U45" s="202">
        <v>49.71</v>
      </c>
      <c r="V45" s="202">
        <v>8.7799999999999994</v>
      </c>
      <c r="W45" s="202">
        <v>19.07</v>
      </c>
      <c r="X45" s="202">
        <v>41.7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117.78</v>
      </c>
      <c r="AQ45" s="202">
        <v>38.049999999999997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403.36</v>
      </c>
      <c r="L46" s="202">
        <v>6.72</v>
      </c>
      <c r="M46" s="202">
        <v>61.25</v>
      </c>
      <c r="N46" s="202">
        <v>50.1</v>
      </c>
      <c r="O46" s="202">
        <v>70.75</v>
      </c>
      <c r="P46" s="202">
        <v>25.33</v>
      </c>
      <c r="Q46" s="202">
        <v>8.67</v>
      </c>
      <c r="R46" s="202">
        <v>8.94</v>
      </c>
      <c r="S46" s="202">
        <v>11.13</v>
      </c>
      <c r="T46" s="202">
        <v>0</v>
      </c>
      <c r="U46" s="202">
        <v>49.71</v>
      </c>
      <c r="V46" s="202">
        <v>8.7799999999999994</v>
      </c>
      <c r="W46" s="202">
        <v>19.07</v>
      </c>
      <c r="X46" s="202">
        <v>41.7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117.78</v>
      </c>
      <c r="AQ46" s="202">
        <v>38.049999999999997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364.95</v>
      </c>
      <c r="L47" s="202">
        <v>6.72</v>
      </c>
      <c r="M47" s="202">
        <v>61.25</v>
      </c>
      <c r="N47" s="202">
        <v>50.1</v>
      </c>
      <c r="O47" s="202">
        <v>70.75</v>
      </c>
      <c r="P47" s="202">
        <v>25.33</v>
      </c>
      <c r="Q47" s="202">
        <v>8.67</v>
      </c>
      <c r="R47" s="202">
        <v>8.94</v>
      </c>
      <c r="S47" s="202">
        <v>11.13</v>
      </c>
      <c r="T47" s="202">
        <v>0</v>
      </c>
      <c r="U47" s="202">
        <v>49.71</v>
      </c>
      <c r="V47" s="202">
        <v>8.7799999999999994</v>
      </c>
      <c r="W47" s="202">
        <v>19.079999999999998</v>
      </c>
      <c r="X47" s="202">
        <v>41.7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117.78</v>
      </c>
      <c r="AQ47" s="202">
        <v>38.049999999999997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336.14</v>
      </c>
      <c r="L48" s="202">
        <v>6.72</v>
      </c>
      <c r="M48" s="202">
        <v>61.25</v>
      </c>
      <c r="N48" s="202">
        <v>50.1</v>
      </c>
      <c r="O48" s="202">
        <v>70.75</v>
      </c>
      <c r="P48" s="202">
        <v>25.33</v>
      </c>
      <c r="Q48" s="202">
        <v>8.67</v>
      </c>
      <c r="R48" s="202">
        <v>8.94</v>
      </c>
      <c r="S48" s="202">
        <v>11.13</v>
      </c>
      <c r="T48" s="202">
        <v>0</v>
      </c>
      <c r="U48" s="202">
        <v>49.71</v>
      </c>
      <c r="V48" s="202">
        <v>8.7799999999999994</v>
      </c>
      <c r="W48" s="202">
        <v>19.079999999999998</v>
      </c>
      <c r="X48" s="202">
        <v>41.7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117.78</v>
      </c>
      <c r="AQ48" s="202">
        <v>38.049999999999997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288.12</v>
      </c>
      <c r="L49" s="202">
        <v>3.7</v>
      </c>
      <c r="M49" s="202">
        <v>61.25</v>
      </c>
      <c r="N49" s="202">
        <v>50.1</v>
      </c>
      <c r="O49" s="202">
        <v>70.75</v>
      </c>
      <c r="P49" s="202">
        <v>25.33</v>
      </c>
      <c r="Q49" s="202">
        <v>5.0199999999999996</v>
      </c>
      <c r="R49" s="202">
        <v>4.8</v>
      </c>
      <c r="S49" s="202">
        <v>5.76</v>
      </c>
      <c r="T49" s="202">
        <v>0</v>
      </c>
      <c r="U49" s="202">
        <v>49.71</v>
      </c>
      <c r="V49" s="202">
        <v>8.7799999999999994</v>
      </c>
      <c r="W49" s="202">
        <v>19.079999999999998</v>
      </c>
      <c r="X49" s="202">
        <v>42.54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117.78</v>
      </c>
      <c r="AQ49" s="202">
        <v>38.049999999999997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258.12</v>
      </c>
      <c r="L50" s="202">
        <v>3.7</v>
      </c>
      <c r="M50" s="202">
        <v>61.25</v>
      </c>
      <c r="N50" s="202">
        <v>50.1</v>
      </c>
      <c r="O50" s="202">
        <v>70.75</v>
      </c>
      <c r="P50" s="202">
        <v>25.33</v>
      </c>
      <c r="Q50" s="202">
        <v>5.0199999999999996</v>
      </c>
      <c r="R50" s="202">
        <v>4.8</v>
      </c>
      <c r="S50" s="202">
        <v>5.76</v>
      </c>
      <c r="T50" s="202">
        <v>0</v>
      </c>
      <c r="U50" s="202">
        <v>49.71</v>
      </c>
      <c r="V50" s="202">
        <v>8.7799999999999994</v>
      </c>
      <c r="W50" s="202">
        <v>19.079999999999998</v>
      </c>
      <c r="X50" s="202">
        <v>41.7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117.78</v>
      </c>
      <c r="AQ50" s="202">
        <v>38.049999999999997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245.63</v>
      </c>
      <c r="L51" s="202">
        <v>3.7</v>
      </c>
      <c r="M51" s="202">
        <v>61.25</v>
      </c>
      <c r="N51" s="202">
        <v>50.1</v>
      </c>
      <c r="O51" s="202">
        <v>70.75</v>
      </c>
      <c r="P51" s="202">
        <v>25.33</v>
      </c>
      <c r="Q51" s="202">
        <v>5.0199999999999996</v>
      </c>
      <c r="R51" s="202">
        <v>4.8</v>
      </c>
      <c r="S51" s="202">
        <v>5.76</v>
      </c>
      <c r="T51" s="202">
        <v>0</v>
      </c>
      <c r="U51" s="202">
        <v>49.71</v>
      </c>
      <c r="V51" s="202">
        <v>8.7799999999999994</v>
      </c>
      <c r="W51" s="202">
        <v>19.079999999999998</v>
      </c>
      <c r="X51" s="202">
        <v>41.7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119.35</v>
      </c>
      <c r="AQ51" s="202">
        <v>38.049999999999997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231.22</v>
      </c>
      <c r="L52" s="202">
        <v>3.7</v>
      </c>
      <c r="M52" s="202">
        <v>61.25</v>
      </c>
      <c r="N52" s="202">
        <v>50.1</v>
      </c>
      <c r="O52" s="202">
        <v>70.75</v>
      </c>
      <c r="P52" s="202">
        <v>25.33</v>
      </c>
      <c r="Q52" s="202">
        <v>5.0199999999999996</v>
      </c>
      <c r="R52" s="202">
        <v>4.8</v>
      </c>
      <c r="S52" s="202">
        <v>5.76</v>
      </c>
      <c r="T52" s="202">
        <v>0</v>
      </c>
      <c r="U52" s="202">
        <v>49.71</v>
      </c>
      <c r="V52" s="202">
        <v>8.7799999999999994</v>
      </c>
      <c r="W52" s="202">
        <v>19.079999999999998</v>
      </c>
      <c r="X52" s="202">
        <v>41.7</v>
      </c>
      <c r="Y52" s="202">
        <v>0</v>
      </c>
      <c r="Z52">
        <v>0</v>
      </c>
      <c r="AA52" s="202">
        <v>-0.04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119.35</v>
      </c>
      <c r="AQ52" s="202">
        <v>38.049999999999997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220.65</v>
      </c>
      <c r="L53" s="202">
        <v>3.7</v>
      </c>
      <c r="M53" s="202">
        <v>61.25</v>
      </c>
      <c r="N53" s="202">
        <v>50.1</v>
      </c>
      <c r="O53" s="202">
        <v>70.75</v>
      </c>
      <c r="P53" s="202">
        <v>25.33</v>
      </c>
      <c r="Q53" s="202">
        <v>5.0199999999999996</v>
      </c>
      <c r="R53" s="202">
        <v>4.8</v>
      </c>
      <c r="S53" s="202">
        <v>5.76</v>
      </c>
      <c r="T53" s="202">
        <v>0</v>
      </c>
      <c r="U53" s="202">
        <v>49.71</v>
      </c>
      <c r="V53" s="202">
        <v>8.7799999999999994</v>
      </c>
      <c r="W53" s="202">
        <v>19.079999999999998</v>
      </c>
      <c r="X53" s="202">
        <v>41.7</v>
      </c>
      <c r="Y53" s="202">
        <v>0</v>
      </c>
      <c r="Z53">
        <v>0</v>
      </c>
      <c r="AA53" s="202">
        <v>-0.04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117.78</v>
      </c>
      <c r="AQ53" s="202">
        <v>38.049999999999997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205.28</v>
      </c>
      <c r="L54" s="202">
        <v>3.7</v>
      </c>
      <c r="M54" s="202">
        <v>61.25</v>
      </c>
      <c r="N54" s="202">
        <v>50.1</v>
      </c>
      <c r="O54" s="202">
        <v>70.75</v>
      </c>
      <c r="P54" s="202">
        <v>25.33</v>
      </c>
      <c r="Q54" s="202">
        <v>5.0199999999999996</v>
      </c>
      <c r="R54" s="202">
        <v>4.8</v>
      </c>
      <c r="S54" s="202">
        <v>5.76</v>
      </c>
      <c r="T54" s="202">
        <v>0</v>
      </c>
      <c r="U54" s="202">
        <v>49.71</v>
      </c>
      <c r="V54" s="202">
        <v>8.7799999999999994</v>
      </c>
      <c r="W54" s="202">
        <v>19.079999999999998</v>
      </c>
      <c r="X54" s="202">
        <v>41.7</v>
      </c>
      <c r="Y54" s="202">
        <v>0</v>
      </c>
      <c r="Z54">
        <v>0</v>
      </c>
      <c r="AA54" s="202">
        <v>-0.04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117.78</v>
      </c>
      <c r="AQ54" s="202">
        <v>38.049999999999997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205.28</v>
      </c>
      <c r="L55" s="202">
        <v>3.68</v>
      </c>
      <c r="M55" s="202">
        <v>61.25</v>
      </c>
      <c r="N55" s="202">
        <v>50.1</v>
      </c>
      <c r="O55" s="202">
        <v>70.75</v>
      </c>
      <c r="P55" s="202">
        <v>25.33</v>
      </c>
      <c r="Q55" s="202">
        <v>5.0199999999999996</v>
      </c>
      <c r="R55" s="202">
        <v>4.8</v>
      </c>
      <c r="S55" s="202">
        <v>5.79</v>
      </c>
      <c r="T55" s="202">
        <v>0</v>
      </c>
      <c r="U55" s="202">
        <v>52.59</v>
      </c>
      <c r="V55" s="202">
        <v>8.7799999999999994</v>
      </c>
      <c r="W55" s="202">
        <v>19.07</v>
      </c>
      <c r="X55" s="202">
        <v>41.7</v>
      </c>
      <c r="Y55" s="202">
        <v>0</v>
      </c>
      <c r="Z55">
        <v>0</v>
      </c>
      <c r="AA55" s="202">
        <v>-0.04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117.12</v>
      </c>
      <c r="AQ55" s="202">
        <v>38.4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205.28</v>
      </c>
      <c r="L56" s="202">
        <v>3.85</v>
      </c>
      <c r="M56" s="202">
        <v>61.25</v>
      </c>
      <c r="N56" s="202">
        <v>50.1</v>
      </c>
      <c r="O56" s="202">
        <v>70.75</v>
      </c>
      <c r="P56" s="202">
        <v>25.33</v>
      </c>
      <c r="Q56" s="202">
        <v>5.0199999999999996</v>
      </c>
      <c r="R56" s="202">
        <v>4.8</v>
      </c>
      <c r="S56" s="202">
        <v>5.79</v>
      </c>
      <c r="T56" s="202">
        <v>0</v>
      </c>
      <c r="U56" s="202">
        <v>53.15</v>
      </c>
      <c r="V56" s="202">
        <v>8.7799999999999994</v>
      </c>
      <c r="W56" s="202">
        <v>19.079999999999998</v>
      </c>
      <c r="X56" s="202">
        <v>41.7</v>
      </c>
      <c r="Y56" s="202">
        <v>0</v>
      </c>
      <c r="Z56">
        <v>0</v>
      </c>
      <c r="AA56" s="202">
        <v>-0.04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117.12</v>
      </c>
      <c r="AQ56" s="202">
        <v>38.4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205.28</v>
      </c>
      <c r="L57" s="202">
        <v>3.85</v>
      </c>
      <c r="M57" s="202">
        <v>61.25</v>
      </c>
      <c r="N57" s="202">
        <v>50.1</v>
      </c>
      <c r="O57" s="202">
        <v>70.75</v>
      </c>
      <c r="P57" s="202">
        <v>24.43</v>
      </c>
      <c r="Q57" s="202">
        <v>5.0199999999999996</v>
      </c>
      <c r="R57" s="202">
        <v>4.8</v>
      </c>
      <c r="S57" s="202">
        <v>5.79</v>
      </c>
      <c r="T57" s="202">
        <v>0</v>
      </c>
      <c r="U57" s="202">
        <v>55.16</v>
      </c>
      <c r="V57" s="202">
        <v>8.7799999999999994</v>
      </c>
      <c r="W57" s="202">
        <v>19.079999999999998</v>
      </c>
      <c r="X57" s="202">
        <v>41.7</v>
      </c>
      <c r="Y57" s="202">
        <v>0</v>
      </c>
      <c r="Z57">
        <v>0</v>
      </c>
      <c r="AA57" s="202">
        <v>-0.04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117.12</v>
      </c>
      <c r="AQ57" s="202">
        <v>38.1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205.28</v>
      </c>
      <c r="L58" s="202">
        <v>3.85</v>
      </c>
      <c r="M58" s="202">
        <v>61.25</v>
      </c>
      <c r="N58" s="202">
        <v>50.1</v>
      </c>
      <c r="O58" s="202">
        <v>70.75</v>
      </c>
      <c r="P58" s="202">
        <v>25.56</v>
      </c>
      <c r="Q58" s="202">
        <v>5.0199999999999996</v>
      </c>
      <c r="R58" s="202">
        <v>4.8</v>
      </c>
      <c r="S58" s="202">
        <v>5.79</v>
      </c>
      <c r="T58" s="202">
        <v>0</v>
      </c>
      <c r="U58" s="202">
        <v>58.06</v>
      </c>
      <c r="V58" s="202">
        <v>8.7799999999999994</v>
      </c>
      <c r="W58" s="202">
        <v>19.079999999999998</v>
      </c>
      <c r="X58" s="202">
        <v>41.7</v>
      </c>
      <c r="Y58" s="202">
        <v>0</v>
      </c>
      <c r="Z58">
        <v>0</v>
      </c>
      <c r="AA58" s="202">
        <v>-0.04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117.12</v>
      </c>
      <c r="AQ58" s="202">
        <v>38.1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205.28</v>
      </c>
      <c r="L59" s="202">
        <v>3.85</v>
      </c>
      <c r="M59" s="202">
        <v>61.25</v>
      </c>
      <c r="N59" s="202">
        <v>50.1</v>
      </c>
      <c r="O59" s="202">
        <v>70.75</v>
      </c>
      <c r="P59" s="202">
        <v>25.56</v>
      </c>
      <c r="Q59" s="202">
        <v>5.0199999999999996</v>
      </c>
      <c r="R59" s="202">
        <v>4.8</v>
      </c>
      <c r="S59" s="202">
        <v>5.79</v>
      </c>
      <c r="T59" s="202">
        <v>0</v>
      </c>
      <c r="U59" s="202">
        <v>59.65</v>
      </c>
      <c r="V59" s="202">
        <v>8.7799999999999994</v>
      </c>
      <c r="W59" s="202">
        <v>19.07</v>
      </c>
      <c r="X59" s="202">
        <v>41.7</v>
      </c>
      <c r="Y59" s="202">
        <v>0</v>
      </c>
      <c r="Z59">
        <v>0</v>
      </c>
      <c r="AA59" s="202">
        <v>-0.04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117.79</v>
      </c>
      <c r="AQ59" s="202">
        <v>38.1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205.28</v>
      </c>
      <c r="L60" s="202">
        <v>3.85</v>
      </c>
      <c r="M60" s="202">
        <v>61.25</v>
      </c>
      <c r="N60" s="202">
        <v>50.1</v>
      </c>
      <c r="O60" s="202">
        <v>70.75</v>
      </c>
      <c r="P60" s="202">
        <v>25.56</v>
      </c>
      <c r="Q60" s="202">
        <v>5.0199999999999996</v>
      </c>
      <c r="R60" s="202">
        <v>4.8</v>
      </c>
      <c r="S60" s="202">
        <v>5.79</v>
      </c>
      <c r="T60" s="202">
        <v>0</v>
      </c>
      <c r="U60" s="202">
        <v>59.65</v>
      </c>
      <c r="V60" s="202">
        <v>8.7799999999999994</v>
      </c>
      <c r="W60" s="202">
        <v>19.07</v>
      </c>
      <c r="X60" s="202">
        <v>41.7</v>
      </c>
      <c r="Y60" s="202">
        <v>0</v>
      </c>
      <c r="Z60">
        <v>0</v>
      </c>
      <c r="AA60" s="202">
        <v>-0.04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117.79</v>
      </c>
      <c r="AQ60" s="202">
        <v>38.1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205.28</v>
      </c>
      <c r="L61" s="202">
        <v>3.85</v>
      </c>
      <c r="M61" s="202">
        <v>61.25</v>
      </c>
      <c r="N61" s="202">
        <v>50.1</v>
      </c>
      <c r="O61" s="202">
        <v>70.75</v>
      </c>
      <c r="P61" s="202">
        <v>25.56</v>
      </c>
      <c r="Q61" s="202">
        <v>5.0199999999999996</v>
      </c>
      <c r="R61" s="202">
        <v>4.8</v>
      </c>
      <c r="S61" s="202">
        <v>5.79</v>
      </c>
      <c r="T61" s="202">
        <v>0</v>
      </c>
      <c r="U61" s="202">
        <v>50.36</v>
      </c>
      <c r="V61" s="202">
        <v>8.7799999999999994</v>
      </c>
      <c r="W61" s="202">
        <v>19.07</v>
      </c>
      <c r="X61" s="202">
        <v>41.7</v>
      </c>
      <c r="Y61" s="202">
        <v>0</v>
      </c>
      <c r="Z61">
        <v>0</v>
      </c>
      <c r="AA61" s="202">
        <v>-0.04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117.79</v>
      </c>
      <c r="AQ61" s="202">
        <v>38.1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205.28</v>
      </c>
      <c r="L62" s="202">
        <v>3.85</v>
      </c>
      <c r="M62" s="202">
        <v>61.25</v>
      </c>
      <c r="N62" s="202">
        <v>50.1</v>
      </c>
      <c r="O62" s="202">
        <v>70.75</v>
      </c>
      <c r="P62" s="202">
        <v>25.56</v>
      </c>
      <c r="Q62" s="202">
        <v>5.0199999999999996</v>
      </c>
      <c r="R62" s="202">
        <v>4.8</v>
      </c>
      <c r="S62" s="202">
        <v>5.79</v>
      </c>
      <c r="T62" s="202">
        <v>0</v>
      </c>
      <c r="U62" s="202">
        <v>50.36</v>
      </c>
      <c r="V62" s="202">
        <v>8.7799999999999994</v>
      </c>
      <c r="W62" s="202">
        <v>19.07</v>
      </c>
      <c r="X62" s="202">
        <v>41.7</v>
      </c>
      <c r="Y62" s="202">
        <v>0</v>
      </c>
      <c r="Z62">
        <v>0</v>
      </c>
      <c r="AA62" s="202">
        <v>-0.04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117.79</v>
      </c>
      <c r="AQ62" s="202">
        <v>38.1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227.38</v>
      </c>
      <c r="L63" s="202">
        <v>3.85</v>
      </c>
      <c r="M63" s="202">
        <v>61.25</v>
      </c>
      <c r="N63" s="202">
        <v>50.1</v>
      </c>
      <c r="O63" s="202">
        <v>70.75</v>
      </c>
      <c r="P63" s="202">
        <v>25.56</v>
      </c>
      <c r="Q63" s="202">
        <v>5.0199999999999996</v>
      </c>
      <c r="R63" s="202">
        <v>4.8</v>
      </c>
      <c r="S63" s="202">
        <v>5.79</v>
      </c>
      <c r="T63" s="202">
        <v>0</v>
      </c>
      <c r="U63" s="202">
        <v>50.36</v>
      </c>
      <c r="V63" s="202">
        <v>8.7799999999999994</v>
      </c>
      <c r="W63" s="202">
        <v>19.07</v>
      </c>
      <c r="X63" s="202">
        <v>41.7</v>
      </c>
      <c r="Y63" s="202">
        <v>0</v>
      </c>
      <c r="Z63">
        <v>0</v>
      </c>
      <c r="AA63" s="202">
        <v>-0.04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117.78</v>
      </c>
      <c r="AQ63" s="202">
        <v>38.1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257.16000000000003</v>
      </c>
      <c r="L64" s="202">
        <v>3.85</v>
      </c>
      <c r="M64" s="202">
        <v>61.25</v>
      </c>
      <c r="N64" s="202">
        <v>50.1</v>
      </c>
      <c r="O64" s="202">
        <v>70.75</v>
      </c>
      <c r="P64" s="202">
        <v>25.56</v>
      </c>
      <c r="Q64" s="202">
        <v>5.0199999999999996</v>
      </c>
      <c r="R64" s="202">
        <v>4.8</v>
      </c>
      <c r="S64" s="202">
        <v>5.79</v>
      </c>
      <c r="T64" s="202">
        <v>0</v>
      </c>
      <c r="U64" s="202">
        <v>50.36</v>
      </c>
      <c r="V64" s="202">
        <v>8.7799999999999994</v>
      </c>
      <c r="W64" s="202">
        <v>19.07</v>
      </c>
      <c r="X64" s="202">
        <v>41.7</v>
      </c>
      <c r="Y64" s="202">
        <v>0</v>
      </c>
      <c r="Z64">
        <v>0</v>
      </c>
      <c r="AA64" s="202">
        <v>-0.04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117.78</v>
      </c>
      <c r="AQ64" s="202">
        <v>38.1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280</v>
      </c>
      <c r="L65" s="202">
        <v>5.19</v>
      </c>
      <c r="M65" s="202">
        <v>61.25</v>
      </c>
      <c r="N65" s="202">
        <v>50.1</v>
      </c>
      <c r="O65" s="202">
        <v>70.75</v>
      </c>
      <c r="P65" s="202">
        <v>25.56</v>
      </c>
      <c r="Q65" s="202">
        <v>7.83</v>
      </c>
      <c r="R65" s="202">
        <v>8.42</v>
      </c>
      <c r="S65" s="202">
        <v>10.26</v>
      </c>
      <c r="T65" s="202">
        <v>0</v>
      </c>
      <c r="U65" s="202">
        <v>50.36</v>
      </c>
      <c r="V65" s="202">
        <v>8.7799999999999994</v>
      </c>
      <c r="W65" s="202">
        <v>19.07</v>
      </c>
      <c r="X65" s="202">
        <v>41.7</v>
      </c>
      <c r="Y65" s="202">
        <v>0</v>
      </c>
      <c r="Z65">
        <v>0</v>
      </c>
      <c r="AA65" s="202">
        <v>-0.04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117.78</v>
      </c>
      <c r="AQ65" s="202">
        <v>38.1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316.94</v>
      </c>
      <c r="L66" s="202">
        <v>5.19</v>
      </c>
      <c r="M66" s="202">
        <v>61.25</v>
      </c>
      <c r="N66" s="202">
        <v>50.1</v>
      </c>
      <c r="O66" s="202">
        <v>70.75</v>
      </c>
      <c r="P66" s="202">
        <v>25.56</v>
      </c>
      <c r="Q66" s="202">
        <v>8.67</v>
      </c>
      <c r="R66" s="202">
        <v>8.94</v>
      </c>
      <c r="S66" s="202">
        <v>11.13</v>
      </c>
      <c r="T66" s="202">
        <v>0</v>
      </c>
      <c r="U66" s="202">
        <v>50.36</v>
      </c>
      <c r="V66" s="202">
        <v>8.7799999999999994</v>
      </c>
      <c r="W66" s="202">
        <v>19.07</v>
      </c>
      <c r="X66" s="202">
        <v>41.7</v>
      </c>
      <c r="Y66" s="202">
        <v>0</v>
      </c>
      <c r="Z66">
        <v>0</v>
      </c>
      <c r="AA66" s="202">
        <v>-0.04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117.78</v>
      </c>
      <c r="AQ66" s="202">
        <v>38.1</v>
      </c>
      <c r="AR66" s="202">
        <v>45.97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345.75</v>
      </c>
      <c r="L67" s="202">
        <v>4.9800000000000004</v>
      </c>
      <c r="M67" s="202">
        <v>61.25</v>
      </c>
      <c r="N67" s="202">
        <v>50.1</v>
      </c>
      <c r="O67" s="202">
        <v>70.75</v>
      </c>
      <c r="P67" s="202">
        <v>25.34</v>
      </c>
      <c r="Q67" s="202">
        <v>8.67</v>
      </c>
      <c r="R67" s="202">
        <v>7.94</v>
      </c>
      <c r="S67" s="202">
        <v>11.13</v>
      </c>
      <c r="T67" s="202">
        <v>0</v>
      </c>
      <c r="U67" s="202">
        <v>50.36</v>
      </c>
      <c r="V67" s="202">
        <v>8.7799999999999994</v>
      </c>
      <c r="W67" s="202">
        <v>19.07</v>
      </c>
      <c r="X67" s="202">
        <v>41.7</v>
      </c>
      <c r="Y67" s="202">
        <v>0</v>
      </c>
      <c r="Z67">
        <v>0</v>
      </c>
      <c r="AA67" s="202">
        <v>-0.04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117.78</v>
      </c>
      <c r="AQ67" s="202">
        <v>38.049999999999997</v>
      </c>
      <c r="AR67" s="202">
        <v>42.36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393.77</v>
      </c>
      <c r="L68" s="202">
        <v>4.9800000000000004</v>
      </c>
      <c r="M68" s="202">
        <v>61.25</v>
      </c>
      <c r="N68" s="202">
        <v>50.1</v>
      </c>
      <c r="O68" s="202">
        <v>70.75</v>
      </c>
      <c r="P68" s="202">
        <v>25.34</v>
      </c>
      <c r="Q68" s="202">
        <v>8.67</v>
      </c>
      <c r="R68" s="202">
        <v>7.94</v>
      </c>
      <c r="S68" s="202">
        <v>11.13</v>
      </c>
      <c r="T68" s="202">
        <v>0</v>
      </c>
      <c r="U68" s="202">
        <v>50.36</v>
      </c>
      <c r="V68" s="202">
        <v>8.7799999999999994</v>
      </c>
      <c r="W68" s="202">
        <v>19.07</v>
      </c>
      <c r="X68" s="202">
        <v>41.7</v>
      </c>
      <c r="Y68" s="202">
        <v>0</v>
      </c>
      <c r="Z68">
        <v>0</v>
      </c>
      <c r="AA68" s="202">
        <v>-0.04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117.78</v>
      </c>
      <c r="AQ68" s="202">
        <v>38.049999999999997</v>
      </c>
      <c r="AR68" s="202">
        <v>31.73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441.79</v>
      </c>
      <c r="L69" s="202">
        <v>4.9800000000000004</v>
      </c>
      <c r="M69" s="202">
        <v>61.25</v>
      </c>
      <c r="N69" s="202">
        <v>50.1</v>
      </c>
      <c r="O69" s="202">
        <v>70.75</v>
      </c>
      <c r="P69" s="202">
        <v>26.51</v>
      </c>
      <c r="Q69" s="202">
        <v>8.67</v>
      </c>
      <c r="R69" s="202">
        <v>8.94</v>
      </c>
      <c r="S69" s="202">
        <v>11.13</v>
      </c>
      <c r="T69" s="202">
        <v>0</v>
      </c>
      <c r="U69" s="202">
        <v>50.36</v>
      </c>
      <c r="V69" s="202">
        <v>8.7799999999999994</v>
      </c>
      <c r="W69" s="202">
        <v>19.07</v>
      </c>
      <c r="X69" s="202">
        <v>41.7</v>
      </c>
      <c r="Y69" s="202">
        <v>0</v>
      </c>
      <c r="Z69">
        <v>0</v>
      </c>
      <c r="AA69" s="202">
        <v>-0.04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117.78</v>
      </c>
      <c r="AQ69" s="202">
        <v>38.049999999999997</v>
      </c>
      <c r="AR69" s="202">
        <v>19.38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485.78</v>
      </c>
      <c r="L70" s="202">
        <v>2.1</v>
      </c>
      <c r="M70" s="202">
        <v>61.25</v>
      </c>
      <c r="N70" s="202">
        <v>50.1</v>
      </c>
      <c r="O70" s="202">
        <v>70.75</v>
      </c>
      <c r="P70" s="202">
        <v>26.51</v>
      </c>
      <c r="Q70" s="202">
        <v>8.67</v>
      </c>
      <c r="R70" s="202">
        <v>8.94</v>
      </c>
      <c r="S70" s="202">
        <v>11.13</v>
      </c>
      <c r="T70" s="202">
        <v>0</v>
      </c>
      <c r="U70" s="202">
        <v>50.36</v>
      </c>
      <c r="V70" s="202">
        <v>8.7799999999999994</v>
      </c>
      <c r="W70" s="202">
        <v>19.07</v>
      </c>
      <c r="X70" s="202">
        <v>41.7</v>
      </c>
      <c r="Y70" s="202">
        <v>0</v>
      </c>
      <c r="Z70">
        <v>0</v>
      </c>
      <c r="AA70" s="202">
        <v>-0.04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117.78</v>
      </c>
      <c r="AQ70" s="202">
        <v>38.049999999999997</v>
      </c>
      <c r="AR70" s="202">
        <v>10.48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489.18</v>
      </c>
      <c r="L71" s="202">
        <v>2.0099999999999998</v>
      </c>
      <c r="M71" s="202">
        <v>61.25</v>
      </c>
      <c r="N71" s="202">
        <v>50.1</v>
      </c>
      <c r="O71" s="202">
        <v>70.75</v>
      </c>
      <c r="P71" s="202">
        <v>26.51</v>
      </c>
      <c r="Q71" s="202">
        <v>8.67</v>
      </c>
      <c r="R71" s="202">
        <v>8.94</v>
      </c>
      <c r="S71" s="202">
        <v>11.13</v>
      </c>
      <c r="T71" s="202">
        <v>0</v>
      </c>
      <c r="U71" s="202">
        <v>50.36</v>
      </c>
      <c r="V71" s="202">
        <v>8.7799999999999994</v>
      </c>
      <c r="W71" s="202">
        <v>19.07</v>
      </c>
      <c r="X71" s="202">
        <v>41.7</v>
      </c>
      <c r="Y71" s="202">
        <v>0</v>
      </c>
      <c r="Z71">
        <v>0</v>
      </c>
      <c r="AA71" s="202">
        <v>-0.04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117.78</v>
      </c>
      <c r="AQ71" s="202">
        <v>38.049999999999997</v>
      </c>
      <c r="AR71" s="202">
        <v>3.24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489.18</v>
      </c>
      <c r="L72" s="202">
        <v>2.0099999999999998</v>
      </c>
      <c r="M72" s="202">
        <v>61.25</v>
      </c>
      <c r="N72" s="202">
        <v>50.1</v>
      </c>
      <c r="O72" s="202">
        <v>70.75</v>
      </c>
      <c r="P72" s="202">
        <v>26.51</v>
      </c>
      <c r="Q72" s="202">
        <v>8.67</v>
      </c>
      <c r="R72" s="202">
        <v>8.94</v>
      </c>
      <c r="S72" s="202">
        <v>11.13</v>
      </c>
      <c r="T72" s="202">
        <v>0</v>
      </c>
      <c r="U72" s="202">
        <v>50.36</v>
      </c>
      <c r="V72" s="202">
        <v>8.7799999999999994</v>
      </c>
      <c r="W72" s="202">
        <v>19.07</v>
      </c>
      <c r="X72" s="202">
        <v>41.7</v>
      </c>
      <c r="Y72" s="202">
        <v>0</v>
      </c>
      <c r="Z72">
        <v>0</v>
      </c>
      <c r="AA72" s="202">
        <v>-0.04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117.78</v>
      </c>
      <c r="AQ72" s="202">
        <v>38.049999999999997</v>
      </c>
      <c r="AR72" s="202">
        <v>1.1000000000000001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489.18</v>
      </c>
      <c r="L73" s="202">
        <v>2.0099999999999998</v>
      </c>
      <c r="M73" s="202">
        <v>61.25</v>
      </c>
      <c r="N73" s="202">
        <v>50.1</v>
      </c>
      <c r="O73" s="202">
        <v>70.75</v>
      </c>
      <c r="P73" s="202">
        <v>26.51</v>
      </c>
      <c r="Q73" s="202">
        <v>8.67</v>
      </c>
      <c r="R73" s="202">
        <v>8.94</v>
      </c>
      <c r="S73" s="202">
        <v>11.13</v>
      </c>
      <c r="T73" s="202">
        <v>0</v>
      </c>
      <c r="U73" s="202">
        <v>50.36</v>
      </c>
      <c r="V73" s="202">
        <v>8.7799999999999994</v>
      </c>
      <c r="W73" s="202">
        <v>19.07</v>
      </c>
      <c r="X73" s="202">
        <v>41.7</v>
      </c>
      <c r="Y73" s="202">
        <v>0</v>
      </c>
      <c r="Z73">
        <v>0</v>
      </c>
      <c r="AA73" s="202">
        <v>-0.04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117.78</v>
      </c>
      <c r="AQ73" s="202">
        <v>38.049999999999997</v>
      </c>
      <c r="AR73" s="202">
        <v>0.57999999999999996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489.18</v>
      </c>
      <c r="L74" s="202">
        <v>2.0099999999999998</v>
      </c>
      <c r="M74" s="202">
        <v>61.25</v>
      </c>
      <c r="N74" s="202">
        <v>50.1</v>
      </c>
      <c r="O74" s="202">
        <v>70.75</v>
      </c>
      <c r="P74" s="202">
        <v>26.51</v>
      </c>
      <c r="Q74" s="202">
        <v>8.67</v>
      </c>
      <c r="R74" s="202">
        <v>8.94</v>
      </c>
      <c r="S74" s="202">
        <v>11.13</v>
      </c>
      <c r="T74" s="202">
        <v>0</v>
      </c>
      <c r="U74" s="202">
        <v>50.36</v>
      </c>
      <c r="V74" s="202">
        <v>8.7799999999999994</v>
      </c>
      <c r="W74" s="202">
        <v>19.07</v>
      </c>
      <c r="X74" s="202">
        <v>41.7</v>
      </c>
      <c r="Y74" s="202">
        <v>0</v>
      </c>
      <c r="Z74">
        <v>0</v>
      </c>
      <c r="AA74" s="202">
        <v>-0.04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117.78</v>
      </c>
      <c r="AQ74" s="202">
        <v>38.049999999999997</v>
      </c>
      <c r="AR74" s="202">
        <v>0.3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489.18</v>
      </c>
      <c r="L75" s="202">
        <v>2.0099999999999998</v>
      </c>
      <c r="M75" s="202">
        <v>61.25</v>
      </c>
      <c r="N75" s="202">
        <v>50.1</v>
      </c>
      <c r="O75" s="202">
        <v>70.75</v>
      </c>
      <c r="P75" s="202">
        <v>26.51</v>
      </c>
      <c r="Q75" s="202">
        <v>8.67</v>
      </c>
      <c r="R75" s="202">
        <v>8.94</v>
      </c>
      <c r="S75" s="202">
        <v>11.13</v>
      </c>
      <c r="T75" s="202">
        <v>0</v>
      </c>
      <c r="U75" s="202">
        <v>50.36</v>
      </c>
      <c r="V75" s="202">
        <v>8.7799999999999994</v>
      </c>
      <c r="W75" s="202">
        <v>19.07</v>
      </c>
      <c r="X75" s="202">
        <v>41.7</v>
      </c>
      <c r="Y75" s="202">
        <v>0</v>
      </c>
      <c r="Z75">
        <v>0</v>
      </c>
      <c r="AA75" s="202">
        <v>-0.04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117.78</v>
      </c>
      <c r="AQ75" s="202">
        <v>38.049999999999997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489.18</v>
      </c>
      <c r="L76" s="202">
        <v>2.0099999999999998</v>
      </c>
      <c r="M76" s="202">
        <v>61.25</v>
      </c>
      <c r="N76" s="202">
        <v>50.1</v>
      </c>
      <c r="O76" s="202">
        <v>70.75</v>
      </c>
      <c r="P76" s="202">
        <v>26.51</v>
      </c>
      <c r="Q76" s="202">
        <v>8.67</v>
      </c>
      <c r="R76" s="202">
        <v>8.94</v>
      </c>
      <c r="S76" s="202">
        <v>11.13</v>
      </c>
      <c r="T76" s="202">
        <v>0</v>
      </c>
      <c r="U76" s="202">
        <v>50.36</v>
      </c>
      <c r="V76" s="202">
        <v>8.7799999999999994</v>
      </c>
      <c r="W76" s="202">
        <v>19.07</v>
      </c>
      <c r="X76" s="202">
        <v>41.7</v>
      </c>
      <c r="Y76" s="202">
        <v>0</v>
      </c>
      <c r="Z76">
        <v>0</v>
      </c>
      <c r="AA76" s="202">
        <v>-0.04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117.78</v>
      </c>
      <c r="AQ76" s="202">
        <v>38.049999999999997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489.18</v>
      </c>
      <c r="L77" s="202">
        <v>2.0099999999999998</v>
      </c>
      <c r="M77" s="202">
        <v>61.25</v>
      </c>
      <c r="N77" s="202">
        <v>50.1</v>
      </c>
      <c r="O77" s="202">
        <v>70.75</v>
      </c>
      <c r="P77" s="202">
        <v>26.51</v>
      </c>
      <c r="Q77" s="202">
        <v>8.67</v>
      </c>
      <c r="R77" s="202">
        <v>8.94</v>
      </c>
      <c r="S77" s="202">
        <v>11.13</v>
      </c>
      <c r="T77" s="202">
        <v>0</v>
      </c>
      <c r="U77" s="202">
        <v>50.36</v>
      </c>
      <c r="V77" s="202">
        <v>8.7799999999999994</v>
      </c>
      <c r="W77" s="202">
        <v>19.07</v>
      </c>
      <c r="X77" s="202">
        <v>20.85</v>
      </c>
      <c r="Y77" s="202">
        <v>0</v>
      </c>
      <c r="Z77">
        <v>0</v>
      </c>
      <c r="AA77" s="202">
        <v>-0.04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117.78</v>
      </c>
      <c r="AQ77" s="202">
        <v>38.049999999999997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489.18</v>
      </c>
      <c r="L78" s="202">
        <v>2.0099999999999998</v>
      </c>
      <c r="M78" s="202">
        <v>61.25</v>
      </c>
      <c r="N78" s="202">
        <v>50.1</v>
      </c>
      <c r="O78" s="202">
        <v>70.75</v>
      </c>
      <c r="P78" s="202">
        <v>26.51</v>
      </c>
      <c r="Q78" s="202">
        <v>8.67</v>
      </c>
      <c r="R78" s="202">
        <v>8.94</v>
      </c>
      <c r="S78" s="202">
        <v>11.13</v>
      </c>
      <c r="T78" s="202">
        <v>0</v>
      </c>
      <c r="U78" s="202">
        <v>50.36</v>
      </c>
      <c r="V78" s="202">
        <v>8.7799999999999994</v>
      </c>
      <c r="W78" s="202">
        <v>19.07</v>
      </c>
      <c r="X78" s="202">
        <v>20.85</v>
      </c>
      <c r="Y78" s="202">
        <v>0</v>
      </c>
      <c r="Z78">
        <v>0</v>
      </c>
      <c r="AA78" s="202">
        <v>-0.04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117.78</v>
      </c>
      <c r="AQ78" s="202">
        <v>38.049999999999997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480.2</v>
      </c>
      <c r="L79" s="202">
        <v>4.9800000000000004</v>
      </c>
      <c r="M79" s="202">
        <v>61.25</v>
      </c>
      <c r="N79" s="202">
        <v>50.1</v>
      </c>
      <c r="O79" s="202">
        <v>70.75</v>
      </c>
      <c r="P79" s="202">
        <v>26.51</v>
      </c>
      <c r="Q79" s="202">
        <v>8.67</v>
      </c>
      <c r="R79" s="202">
        <v>8.94</v>
      </c>
      <c r="S79" s="202">
        <v>11.13</v>
      </c>
      <c r="T79" s="202">
        <v>0</v>
      </c>
      <c r="U79" s="202">
        <v>50.36</v>
      </c>
      <c r="V79" s="202">
        <v>8.7799999999999994</v>
      </c>
      <c r="W79" s="202">
        <v>19.07</v>
      </c>
      <c r="X79" s="202">
        <v>20.85</v>
      </c>
      <c r="Y79" s="202">
        <v>0</v>
      </c>
      <c r="Z79">
        <v>0</v>
      </c>
      <c r="AA79" s="202">
        <v>-0.04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117.78</v>
      </c>
      <c r="AQ79" s="202">
        <v>38.049999999999997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470.59</v>
      </c>
      <c r="L80" s="202">
        <v>4.9800000000000004</v>
      </c>
      <c r="M80" s="202">
        <v>61.25</v>
      </c>
      <c r="N80" s="202">
        <v>50.1</v>
      </c>
      <c r="O80" s="202">
        <v>70.75</v>
      </c>
      <c r="P80" s="202">
        <v>26.51</v>
      </c>
      <c r="Q80" s="202">
        <v>8.67</v>
      </c>
      <c r="R80" s="202">
        <v>8.94</v>
      </c>
      <c r="S80" s="202">
        <v>11.13</v>
      </c>
      <c r="T80" s="202">
        <v>0</v>
      </c>
      <c r="U80" s="202">
        <v>50.36</v>
      </c>
      <c r="V80" s="202">
        <v>8.7799999999999994</v>
      </c>
      <c r="W80" s="202">
        <v>19.07</v>
      </c>
      <c r="X80" s="202">
        <v>20.85</v>
      </c>
      <c r="Y80" s="202">
        <v>0</v>
      </c>
      <c r="Z80">
        <v>0</v>
      </c>
      <c r="AA80" s="202">
        <v>-0.04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117.78</v>
      </c>
      <c r="AQ80" s="202">
        <v>38.049999999999997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480.2</v>
      </c>
      <c r="L81" s="202">
        <v>4.9800000000000004</v>
      </c>
      <c r="M81" s="202">
        <v>61.25</v>
      </c>
      <c r="N81" s="202">
        <v>50.1</v>
      </c>
      <c r="O81" s="202">
        <v>70.75</v>
      </c>
      <c r="P81" s="202">
        <v>26.51</v>
      </c>
      <c r="Q81" s="202">
        <v>8.67</v>
      </c>
      <c r="R81" s="202">
        <v>8.94</v>
      </c>
      <c r="S81" s="202">
        <v>11.13</v>
      </c>
      <c r="T81" s="202">
        <v>0</v>
      </c>
      <c r="U81" s="202">
        <v>50.36</v>
      </c>
      <c r="V81" s="202">
        <v>8.7799999999999994</v>
      </c>
      <c r="W81" s="202">
        <v>19.07</v>
      </c>
      <c r="X81" s="202">
        <v>20.85</v>
      </c>
      <c r="Y81" s="202">
        <v>0</v>
      </c>
      <c r="Z81">
        <v>0</v>
      </c>
      <c r="AA81" s="202">
        <v>-0.04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117.78</v>
      </c>
      <c r="AQ81" s="202">
        <v>38.049999999999997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480.2</v>
      </c>
      <c r="L82" s="202">
        <v>4.9800000000000004</v>
      </c>
      <c r="M82" s="202">
        <v>61.25</v>
      </c>
      <c r="N82" s="202">
        <v>50.1</v>
      </c>
      <c r="O82" s="202">
        <v>70.75</v>
      </c>
      <c r="P82" s="202">
        <v>26.51</v>
      </c>
      <c r="Q82" s="202">
        <v>8.67</v>
      </c>
      <c r="R82" s="202">
        <v>8.94</v>
      </c>
      <c r="S82" s="202">
        <v>11.13</v>
      </c>
      <c r="T82" s="202">
        <v>0</v>
      </c>
      <c r="U82" s="202">
        <v>50.36</v>
      </c>
      <c r="V82" s="202">
        <v>8.7799999999999994</v>
      </c>
      <c r="W82" s="202">
        <v>19.07</v>
      </c>
      <c r="X82" s="202">
        <v>20.85</v>
      </c>
      <c r="Y82" s="202">
        <v>0</v>
      </c>
      <c r="Z82">
        <v>0</v>
      </c>
      <c r="AA82" s="202">
        <v>-0.04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117.78</v>
      </c>
      <c r="AQ82" s="202">
        <v>38.049999999999997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480.2</v>
      </c>
      <c r="L83" s="202">
        <v>4.9800000000000004</v>
      </c>
      <c r="M83" s="202">
        <v>61.25</v>
      </c>
      <c r="N83" s="202">
        <v>50.1</v>
      </c>
      <c r="O83" s="202">
        <v>70.75</v>
      </c>
      <c r="P83" s="202">
        <v>26.51</v>
      </c>
      <c r="Q83" s="202">
        <v>8.67</v>
      </c>
      <c r="R83" s="202">
        <v>8.94</v>
      </c>
      <c r="S83" s="202">
        <v>11.13</v>
      </c>
      <c r="T83" s="202">
        <v>0</v>
      </c>
      <c r="U83" s="202">
        <v>50.36</v>
      </c>
      <c r="V83" s="202">
        <v>8.7799999999999994</v>
      </c>
      <c r="W83" s="202">
        <v>19.07</v>
      </c>
      <c r="X83" s="202">
        <v>20.85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117.78</v>
      </c>
      <c r="AQ83" s="202">
        <v>38.049999999999997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480.2</v>
      </c>
      <c r="L84" s="202">
        <v>4.9800000000000004</v>
      </c>
      <c r="M84" s="202">
        <v>61.25</v>
      </c>
      <c r="N84" s="202">
        <v>50.1</v>
      </c>
      <c r="O84" s="202">
        <v>70.75</v>
      </c>
      <c r="P84" s="202">
        <v>26.51</v>
      </c>
      <c r="Q84" s="202">
        <v>8.67</v>
      </c>
      <c r="R84" s="202">
        <v>8.94</v>
      </c>
      <c r="S84" s="202">
        <v>11.13</v>
      </c>
      <c r="T84" s="202">
        <v>0</v>
      </c>
      <c r="U84" s="202">
        <v>50.36</v>
      </c>
      <c r="V84" s="202">
        <v>8.7799999999999994</v>
      </c>
      <c r="W84" s="202">
        <v>19.07</v>
      </c>
      <c r="X84" s="202">
        <v>20.85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117.78</v>
      </c>
      <c r="AQ84" s="202">
        <v>38.049999999999997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480.2</v>
      </c>
      <c r="L85" s="202">
        <v>4.9800000000000004</v>
      </c>
      <c r="M85" s="202">
        <v>61.25</v>
      </c>
      <c r="N85" s="202">
        <v>50.1</v>
      </c>
      <c r="O85" s="202">
        <v>70.75</v>
      </c>
      <c r="P85" s="202">
        <v>26.51</v>
      </c>
      <c r="Q85" s="202">
        <v>8.67</v>
      </c>
      <c r="R85" s="202">
        <v>8.94</v>
      </c>
      <c r="S85" s="202">
        <v>11.13</v>
      </c>
      <c r="T85" s="202">
        <v>0</v>
      </c>
      <c r="U85" s="202">
        <v>50.36</v>
      </c>
      <c r="V85" s="202">
        <v>8.7799999999999994</v>
      </c>
      <c r="W85" s="202">
        <v>14.22</v>
      </c>
      <c r="X85" s="202">
        <v>20.85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117.78</v>
      </c>
      <c r="AQ85" s="202">
        <v>38.049999999999997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480.2</v>
      </c>
      <c r="L86" s="202">
        <v>4.9800000000000004</v>
      </c>
      <c r="M86" s="202">
        <v>61.25</v>
      </c>
      <c r="N86" s="202">
        <v>50.1</v>
      </c>
      <c r="O86" s="202">
        <v>70.75</v>
      </c>
      <c r="P86" s="202">
        <v>26.51</v>
      </c>
      <c r="Q86" s="202">
        <v>8.67</v>
      </c>
      <c r="R86" s="202">
        <v>8.94</v>
      </c>
      <c r="S86" s="202">
        <v>11.13</v>
      </c>
      <c r="T86" s="202">
        <v>0</v>
      </c>
      <c r="U86" s="202">
        <v>50.36</v>
      </c>
      <c r="V86" s="202">
        <v>8.7799999999999994</v>
      </c>
      <c r="W86" s="202">
        <v>14.22</v>
      </c>
      <c r="X86" s="202">
        <v>20.85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117.78</v>
      </c>
      <c r="AQ86" s="202">
        <v>38.049999999999997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480.2</v>
      </c>
      <c r="L87" s="202">
        <v>4.9800000000000004</v>
      </c>
      <c r="M87" s="202">
        <v>61.25</v>
      </c>
      <c r="N87" s="202">
        <v>50.1</v>
      </c>
      <c r="O87" s="202">
        <v>70.75</v>
      </c>
      <c r="P87" s="202">
        <v>26.51</v>
      </c>
      <c r="Q87" s="202">
        <v>8.67</v>
      </c>
      <c r="R87" s="202">
        <v>8.94</v>
      </c>
      <c r="S87" s="202">
        <v>11.13</v>
      </c>
      <c r="T87" s="202">
        <v>0</v>
      </c>
      <c r="U87" s="202">
        <v>50.36</v>
      </c>
      <c r="V87" s="202">
        <v>8.7799999999999994</v>
      </c>
      <c r="W87" s="202">
        <v>14.22</v>
      </c>
      <c r="X87" s="202">
        <v>20.85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117.79</v>
      </c>
      <c r="AQ87" s="202">
        <v>38.049999999999997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470.59</v>
      </c>
      <c r="L88" s="202">
        <v>5.08</v>
      </c>
      <c r="M88" s="202">
        <v>61.25</v>
      </c>
      <c r="N88" s="202">
        <v>50.1</v>
      </c>
      <c r="O88" s="202">
        <v>70.75</v>
      </c>
      <c r="P88" s="202">
        <v>26.51</v>
      </c>
      <c r="Q88" s="202">
        <v>8.67</v>
      </c>
      <c r="R88" s="202">
        <v>8.94</v>
      </c>
      <c r="S88" s="202">
        <v>11.13</v>
      </c>
      <c r="T88" s="202">
        <v>0</v>
      </c>
      <c r="U88" s="202">
        <v>50.36</v>
      </c>
      <c r="V88" s="202">
        <v>8.7799999999999994</v>
      </c>
      <c r="W88" s="202">
        <v>14.22</v>
      </c>
      <c r="X88" s="202">
        <v>20.85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117.78</v>
      </c>
      <c r="AQ88" s="202">
        <v>38.049999999999997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480.2</v>
      </c>
      <c r="L89" s="202">
        <v>5.08</v>
      </c>
      <c r="M89" s="202">
        <v>61.25</v>
      </c>
      <c r="N89" s="202">
        <v>50.1</v>
      </c>
      <c r="O89" s="202">
        <v>70.75</v>
      </c>
      <c r="P89" s="202">
        <v>26.51</v>
      </c>
      <c r="Q89" s="202">
        <v>8.67</v>
      </c>
      <c r="R89" s="202">
        <v>8.94</v>
      </c>
      <c r="S89" s="202">
        <v>11.13</v>
      </c>
      <c r="T89" s="202">
        <v>0</v>
      </c>
      <c r="U89" s="202">
        <v>50.36</v>
      </c>
      <c r="V89" s="202">
        <v>8.7799999999999994</v>
      </c>
      <c r="W89" s="202">
        <v>14.22</v>
      </c>
      <c r="X89" s="202">
        <v>20.85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117.78</v>
      </c>
      <c r="AQ89" s="202">
        <v>38.049999999999997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470.59</v>
      </c>
      <c r="L90" s="202">
        <v>5.08</v>
      </c>
      <c r="M90" s="202">
        <v>61.25</v>
      </c>
      <c r="N90" s="202">
        <v>50.1</v>
      </c>
      <c r="O90" s="202">
        <v>70.75</v>
      </c>
      <c r="P90" s="202">
        <v>26.51</v>
      </c>
      <c r="Q90" s="202">
        <v>8.67</v>
      </c>
      <c r="R90" s="202">
        <v>8.94</v>
      </c>
      <c r="S90" s="202">
        <v>11.13</v>
      </c>
      <c r="T90" s="202">
        <v>0</v>
      </c>
      <c r="U90" s="202">
        <v>50.36</v>
      </c>
      <c r="V90" s="202">
        <v>8.7799999999999994</v>
      </c>
      <c r="W90" s="202">
        <v>14.22</v>
      </c>
      <c r="X90" s="202">
        <v>20.85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117.78</v>
      </c>
      <c r="AQ90" s="202">
        <v>38.049999999999997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470.59</v>
      </c>
      <c r="L91" s="202">
        <v>5.08</v>
      </c>
      <c r="M91" s="202">
        <v>61.25</v>
      </c>
      <c r="N91" s="202">
        <v>50.1</v>
      </c>
      <c r="O91" s="202">
        <v>70.75</v>
      </c>
      <c r="P91" s="202">
        <v>26.51</v>
      </c>
      <c r="Q91" s="202">
        <v>8.67</v>
      </c>
      <c r="R91" s="202">
        <v>8.94</v>
      </c>
      <c r="S91" s="202">
        <v>11.13</v>
      </c>
      <c r="T91" s="202">
        <v>0</v>
      </c>
      <c r="U91" s="202">
        <v>50.36</v>
      </c>
      <c r="V91" s="202">
        <v>8.7799999999999994</v>
      </c>
      <c r="W91" s="202">
        <v>14.22</v>
      </c>
      <c r="X91" s="202">
        <v>20.85</v>
      </c>
      <c r="Y91" s="202">
        <v>0</v>
      </c>
      <c r="Z91">
        <v>0</v>
      </c>
      <c r="AA91" s="202">
        <v>-0.04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117.78</v>
      </c>
      <c r="AQ91" s="202">
        <v>38.049999999999997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470.59</v>
      </c>
      <c r="L92" s="202">
        <v>5.08</v>
      </c>
      <c r="M92" s="202">
        <v>61.25</v>
      </c>
      <c r="N92" s="202">
        <v>50.1</v>
      </c>
      <c r="O92" s="202">
        <v>70.75</v>
      </c>
      <c r="P92" s="202">
        <v>26.51</v>
      </c>
      <c r="Q92" s="202">
        <v>8.67</v>
      </c>
      <c r="R92" s="202">
        <v>8.94</v>
      </c>
      <c r="S92" s="202">
        <v>11.13</v>
      </c>
      <c r="T92" s="202">
        <v>0</v>
      </c>
      <c r="U92" s="202">
        <v>50.36</v>
      </c>
      <c r="V92" s="202">
        <v>8.7799999999999994</v>
      </c>
      <c r="W92" s="202">
        <v>14.22</v>
      </c>
      <c r="X92" s="202">
        <v>20.85</v>
      </c>
      <c r="Y92" s="202">
        <v>0</v>
      </c>
      <c r="Z92">
        <v>0</v>
      </c>
      <c r="AA92" s="202">
        <v>-0.04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117.78</v>
      </c>
      <c r="AQ92" s="202">
        <v>38.049999999999997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470.59</v>
      </c>
      <c r="L93" s="202">
        <v>5.08</v>
      </c>
      <c r="M93" s="202">
        <v>61.25</v>
      </c>
      <c r="N93" s="202">
        <v>50.1</v>
      </c>
      <c r="O93" s="202">
        <v>70.75</v>
      </c>
      <c r="P93" s="202">
        <v>26.51</v>
      </c>
      <c r="Q93" s="202">
        <v>8.67</v>
      </c>
      <c r="R93" s="202">
        <v>8.94</v>
      </c>
      <c r="S93" s="202">
        <v>11.13</v>
      </c>
      <c r="T93" s="202">
        <v>0</v>
      </c>
      <c r="U93" s="202">
        <v>50.36</v>
      </c>
      <c r="V93" s="202">
        <v>8.7799999999999994</v>
      </c>
      <c r="W93" s="202">
        <v>14.22</v>
      </c>
      <c r="X93" s="202">
        <v>20.85</v>
      </c>
      <c r="Y93" s="202">
        <v>0</v>
      </c>
      <c r="Z93">
        <v>0</v>
      </c>
      <c r="AA93" s="202">
        <v>-0.04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117.78</v>
      </c>
      <c r="AQ93" s="202">
        <v>38.049999999999997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470.59</v>
      </c>
      <c r="L94" s="202">
        <v>5.08</v>
      </c>
      <c r="M94" s="202">
        <v>61.25</v>
      </c>
      <c r="N94" s="202">
        <v>50.1</v>
      </c>
      <c r="O94" s="202">
        <v>70.75</v>
      </c>
      <c r="P94" s="202">
        <v>26.51</v>
      </c>
      <c r="Q94" s="202">
        <v>8.67</v>
      </c>
      <c r="R94" s="202">
        <v>8.94</v>
      </c>
      <c r="S94" s="202">
        <v>11.13</v>
      </c>
      <c r="T94" s="202">
        <v>0</v>
      </c>
      <c r="U94" s="202">
        <v>50.36</v>
      </c>
      <c r="V94" s="202">
        <v>8.7799999999999994</v>
      </c>
      <c r="W94" s="202">
        <v>14.22</v>
      </c>
      <c r="X94" s="202">
        <v>20.85</v>
      </c>
      <c r="Y94" s="202">
        <v>0</v>
      </c>
      <c r="Z94">
        <v>0</v>
      </c>
      <c r="AA94" s="202">
        <v>-0.04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117.78</v>
      </c>
      <c r="AQ94" s="202">
        <v>38.1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470.59</v>
      </c>
      <c r="L95" s="202">
        <v>5.19</v>
      </c>
      <c r="M95" s="202">
        <v>61.25</v>
      </c>
      <c r="N95" s="202">
        <v>50.1</v>
      </c>
      <c r="O95" s="202">
        <v>70.75</v>
      </c>
      <c r="P95" s="202">
        <v>26.51</v>
      </c>
      <c r="Q95" s="202">
        <v>8.67</v>
      </c>
      <c r="R95" s="202">
        <v>8.94</v>
      </c>
      <c r="S95" s="202">
        <v>11.13</v>
      </c>
      <c r="T95" s="202">
        <v>0</v>
      </c>
      <c r="U95" s="202">
        <v>50.36</v>
      </c>
      <c r="V95" s="202">
        <v>8.7799999999999994</v>
      </c>
      <c r="W95" s="202">
        <v>14.22</v>
      </c>
      <c r="X95" s="202">
        <v>20.85</v>
      </c>
      <c r="Y95" s="202">
        <v>0</v>
      </c>
      <c r="Z95">
        <v>0</v>
      </c>
      <c r="AA95" s="202">
        <v>-0.04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117.78</v>
      </c>
      <c r="AQ95" s="202">
        <v>38.1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441.78</v>
      </c>
      <c r="L96" s="202">
        <v>5.19</v>
      </c>
      <c r="M96" s="202">
        <v>61.25</v>
      </c>
      <c r="N96" s="202">
        <v>50.1</v>
      </c>
      <c r="O96" s="202">
        <v>70.75</v>
      </c>
      <c r="P96" s="202">
        <v>26.51</v>
      </c>
      <c r="Q96" s="202">
        <v>8.67</v>
      </c>
      <c r="R96" s="202">
        <v>9.31</v>
      </c>
      <c r="S96" s="202">
        <v>11.13</v>
      </c>
      <c r="T96" s="202">
        <v>0</v>
      </c>
      <c r="U96" s="202">
        <v>50.36</v>
      </c>
      <c r="V96" s="202">
        <v>8.7799999999999994</v>
      </c>
      <c r="W96" s="202">
        <v>14.22</v>
      </c>
      <c r="X96" s="202">
        <v>20.85</v>
      </c>
      <c r="Y96" s="202">
        <v>0</v>
      </c>
      <c r="Z96">
        <v>0</v>
      </c>
      <c r="AA96" s="202">
        <v>-0.04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117.78</v>
      </c>
      <c r="AQ96" s="202">
        <v>38.1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441.78</v>
      </c>
      <c r="L97" s="202">
        <v>5.19</v>
      </c>
      <c r="M97" s="202">
        <v>61.25</v>
      </c>
      <c r="N97" s="202">
        <v>50.1</v>
      </c>
      <c r="O97" s="202">
        <v>70.75</v>
      </c>
      <c r="P97" s="202">
        <v>26.51</v>
      </c>
      <c r="Q97" s="202">
        <v>8.67</v>
      </c>
      <c r="R97" s="202">
        <v>9.31</v>
      </c>
      <c r="S97" s="202">
        <v>11.13</v>
      </c>
      <c r="T97" s="202">
        <v>0</v>
      </c>
      <c r="U97" s="202">
        <v>50.36</v>
      </c>
      <c r="V97" s="202">
        <v>8.7799999999999994</v>
      </c>
      <c r="W97" s="202">
        <v>14.22</v>
      </c>
      <c r="X97" s="202">
        <v>20.85</v>
      </c>
      <c r="Y97" s="202">
        <v>0</v>
      </c>
      <c r="Z97">
        <v>0</v>
      </c>
      <c r="AA97" s="202">
        <v>-0.04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117.78</v>
      </c>
      <c r="AQ97" s="202">
        <v>38.1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422.57</v>
      </c>
      <c r="L98" s="202">
        <v>5.19</v>
      </c>
      <c r="M98" s="202">
        <v>61.25</v>
      </c>
      <c r="N98" s="202">
        <v>50.1</v>
      </c>
      <c r="O98" s="202">
        <v>70.75</v>
      </c>
      <c r="P98" s="202">
        <v>26.51</v>
      </c>
      <c r="Q98" s="202">
        <v>8.67</v>
      </c>
      <c r="R98" s="202">
        <v>9.31</v>
      </c>
      <c r="S98" s="202">
        <v>11.13</v>
      </c>
      <c r="T98" s="202">
        <v>0</v>
      </c>
      <c r="U98" s="202">
        <v>50.36</v>
      </c>
      <c r="V98" s="202">
        <v>8.7799999999999994</v>
      </c>
      <c r="W98" s="202">
        <v>14.22</v>
      </c>
      <c r="X98" s="202">
        <v>20.85</v>
      </c>
      <c r="Y98" s="202">
        <v>0</v>
      </c>
      <c r="Z98">
        <v>0</v>
      </c>
      <c r="AA98" s="202">
        <v>-0.04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117.78</v>
      </c>
      <c r="AQ98" s="202">
        <v>38.1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8.7059950000000015</v>
      </c>
      <c r="L99">
        <f t="shared" si="0"/>
        <v>0.11436750000000005</v>
      </c>
      <c r="M99">
        <f t="shared" si="0"/>
        <v>1.47</v>
      </c>
      <c r="N99">
        <f t="shared" si="0"/>
        <v>1.2024000000000001</v>
      </c>
      <c r="O99">
        <f t="shared" si="0"/>
        <v>1.698</v>
      </c>
      <c r="P99">
        <f t="shared" si="0"/>
        <v>0.62119750000000062</v>
      </c>
      <c r="Q99">
        <f t="shared" si="0"/>
        <v>0.17493249999999971</v>
      </c>
      <c r="R99">
        <f t="shared" si="0"/>
        <v>0.17693250000000024</v>
      </c>
      <c r="S99">
        <f t="shared" si="0"/>
        <v>0.21812000000000001</v>
      </c>
      <c r="T99">
        <f t="shared" si="0"/>
        <v>0</v>
      </c>
      <c r="U99">
        <f t="shared" si="0"/>
        <v>1.1345875000000005</v>
      </c>
      <c r="V99">
        <f t="shared" si="0"/>
        <v>0.21046499999999954</v>
      </c>
      <c r="W99">
        <f t="shared" si="0"/>
        <v>0.44074499999999989</v>
      </c>
      <c r="X99">
        <f t="shared" si="0"/>
        <v>0.88633499999999876</v>
      </c>
      <c r="Y99">
        <f t="shared" si="0"/>
        <v>0</v>
      </c>
      <c r="Z99">
        <f t="shared" si="0"/>
        <v>0</v>
      </c>
      <c r="AA99">
        <f t="shared" si="0"/>
        <v>-3.9000000000000016E-4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2.7631600000000032</v>
      </c>
      <c r="AQ99">
        <f t="shared" ref="AQ99:AT99" si="1">SUM(AQ3:AQ98)/4000</f>
        <v>0.85572250000000061</v>
      </c>
      <c r="AR99">
        <f t="shared" si="1"/>
        <v>0.45290749999999996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24.72</v>
      </c>
      <c r="M3" s="202">
        <v>0</v>
      </c>
      <c r="N3" s="202">
        <v>28.97</v>
      </c>
      <c r="O3" s="202">
        <v>48.65</v>
      </c>
      <c r="P3" s="202">
        <v>66.489999999999995</v>
      </c>
      <c r="Q3" s="202">
        <v>3</v>
      </c>
      <c r="R3" s="202">
        <v>2.88</v>
      </c>
      <c r="S3" s="202">
        <v>3.86</v>
      </c>
      <c r="T3" s="202">
        <v>0</v>
      </c>
      <c r="U3" s="202">
        <v>209.21</v>
      </c>
      <c r="V3" s="202">
        <v>2.88</v>
      </c>
      <c r="W3" s="202">
        <v>11.04</v>
      </c>
      <c r="X3" s="202">
        <v>24.11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33.61</v>
      </c>
      <c r="AQ3" s="202">
        <v>11.54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24.72</v>
      </c>
      <c r="M4" s="202">
        <v>0</v>
      </c>
      <c r="N4" s="202">
        <v>28.97</v>
      </c>
      <c r="O4" s="202">
        <v>48.65</v>
      </c>
      <c r="P4" s="202">
        <v>66.489999999999995</v>
      </c>
      <c r="Q4" s="202">
        <v>3</v>
      </c>
      <c r="R4" s="202">
        <v>2.88</v>
      </c>
      <c r="S4" s="202">
        <v>3.86</v>
      </c>
      <c r="T4" s="202">
        <v>0</v>
      </c>
      <c r="U4" s="202">
        <v>209.21</v>
      </c>
      <c r="V4" s="202">
        <v>2.88</v>
      </c>
      <c r="W4" s="202">
        <v>11.04</v>
      </c>
      <c r="X4" s="202">
        <v>24.11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33.61</v>
      </c>
      <c r="AQ4" s="202">
        <v>11.54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24.72</v>
      </c>
      <c r="M5" s="202">
        <v>0</v>
      </c>
      <c r="N5" s="202">
        <v>28.97</v>
      </c>
      <c r="O5" s="202">
        <v>48.65</v>
      </c>
      <c r="P5" s="202">
        <v>66.489999999999995</v>
      </c>
      <c r="Q5" s="202">
        <v>3</v>
      </c>
      <c r="R5" s="202">
        <v>2.88</v>
      </c>
      <c r="S5" s="202">
        <v>3.86</v>
      </c>
      <c r="T5" s="202">
        <v>0</v>
      </c>
      <c r="U5" s="202">
        <v>209.21</v>
      </c>
      <c r="V5" s="202">
        <v>2.88</v>
      </c>
      <c r="W5" s="202">
        <v>11.04</v>
      </c>
      <c r="X5" s="202">
        <v>24.11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33.61</v>
      </c>
      <c r="AQ5" s="202">
        <v>14.56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24.72</v>
      </c>
      <c r="M6" s="202">
        <v>0</v>
      </c>
      <c r="N6" s="202">
        <v>28.97</v>
      </c>
      <c r="O6" s="202">
        <v>48.65</v>
      </c>
      <c r="P6" s="202">
        <v>66.489999999999995</v>
      </c>
      <c r="Q6" s="202">
        <v>3</v>
      </c>
      <c r="R6" s="202">
        <v>2.88</v>
      </c>
      <c r="S6" s="202">
        <v>3.86</v>
      </c>
      <c r="T6" s="202">
        <v>0</v>
      </c>
      <c r="U6" s="202">
        <v>209.21</v>
      </c>
      <c r="V6" s="202">
        <v>2.88</v>
      </c>
      <c r="W6" s="202">
        <v>11.04</v>
      </c>
      <c r="X6" s="202">
        <v>24.11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33.61</v>
      </c>
      <c r="AQ6" s="202">
        <v>14.56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24.72</v>
      </c>
      <c r="M7" s="202">
        <v>0</v>
      </c>
      <c r="N7" s="202">
        <v>28.97</v>
      </c>
      <c r="O7" s="202">
        <v>48.65</v>
      </c>
      <c r="P7" s="202">
        <v>66.489999999999995</v>
      </c>
      <c r="Q7" s="202">
        <v>3</v>
      </c>
      <c r="R7" s="202">
        <v>2.88</v>
      </c>
      <c r="S7" s="202">
        <v>3.86</v>
      </c>
      <c r="T7" s="202">
        <v>0</v>
      </c>
      <c r="U7" s="202">
        <v>209.21</v>
      </c>
      <c r="V7" s="202">
        <v>2.88</v>
      </c>
      <c r="W7" s="202">
        <v>11.04</v>
      </c>
      <c r="X7" s="202">
        <v>24.11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33.61</v>
      </c>
      <c r="AQ7" s="202">
        <v>14.56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24.72</v>
      </c>
      <c r="M8" s="202">
        <v>0</v>
      </c>
      <c r="N8" s="202">
        <v>28.97</v>
      </c>
      <c r="O8" s="202">
        <v>48.65</v>
      </c>
      <c r="P8" s="202">
        <v>66.489999999999995</v>
      </c>
      <c r="Q8" s="202">
        <v>3</v>
      </c>
      <c r="R8" s="202">
        <v>2.88</v>
      </c>
      <c r="S8" s="202">
        <v>3.86</v>
      </c>
      <c r="T8" s="202">
        <v>0</v>
      </c>
      <c r="U8" s="202">
        <v>209.21</v>
      </c>
      <c r="V8" s="202">
        <v>2.88</v>
      </c>
      <c r="W8" s="202">
        <v>11.04</v>
      </c>
      <c r="X8" s="202">
        <v>24.11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33.61</v>
      </c>
      <c r="AQ8" s="202">
        <v>14.56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24.72</v>
      </c>
      <c r="M9" s="202">
        <v>0</v>
      </c>
      <c r="N9" s="202">
        <v>28.97</v>
      </c>
      <c r="O9" s="202">
        <v>48.65</v>
      </c>
      <c r="P9" s="202">
        <v>66.489999999999995</v>
      </c>
      <c r="Q9" s="202">
        <v>3</v>
      </c>
      <c r="R9" s="202">
        <v>2.88</v>
      </c>
      <c r="S9" s="202">
        <v>3.86</v>
      </c>
      <c r="T9" s="202">
        <v>0</v>
      </c>
      <c r="U9" s="202">
        <v>209.21</v>
      </c>
      <c r="V9" s="202">
        <v>2.88</v>
      </c>
      <c r="W9" s="202">
        <v>11.04</v>
      </c>
      <c r="X9" s="202">
        <v>24.11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33.61</v>
      </c>
      <c r="AQ9" s="202">
        <v>14.56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24.72</v>
      </c>
      <c r="M10" s="202">
        <v>0</v>
      </c>
      <c r="N10" s="202">
        <v>28.97</v>
      </c>
      <c r="O10" s="202">
        <v>48.65</v>
      </c>
      <c r="P10" s="202">
        <v>66.489999999999995</v>
      </c>
      <c r="Q10" s="202">
        <v>3</v>
      </c>
      <c r="R10" s="202">
        <v>2.88</v>
      </c>
      <c r="S10" s="202">
        <v>3.86</v>
      </c>
      <c r="T10" s="202">
        <v>0</v>
      </c>
      <c r="U10" s="202">
        <v>209.21</v>
      </c>
      <c r="V10" s="202">
        <v>2.88</v>
      </c>
      <c r="W10" s="202">
        <v>11.04</v>
      </c>
      <c r="X10" s="202">
        <v>24.11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33.61</v>
      </c>
      <c r="AQ10" s="202">
        <v>14.56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24.72</v>
      </c>
      <c r="M11" s="202">
        <v>0</v>
      </c>
      <c r="N11" s="202">
        <v>28.97</v>
      </c>
      <c r="O11" s="202">
        <v>48.65</v>
      </c>
      <c r="P11" s="202">
        <v>66.489999999999995</v>
      </c>
      <c r="Q11" s="202">
        <v>3</v>
      </c>
      <c r="R11" s="202">
        <v>2.88</v>
      </c>
      <c r="S11" s="202">
        <v>3.86</v>
      </c>
      <c r="T11" s="202">
        <v>0</v>
      </c>
      <c r="U11" s="202">
        <v>209.21</v>
      </c>
      <c r="V11" s="202">
        <v>2.88</v>
      </c>
      <c r="W11" s="202">
        <v>11.04</v>
      </c>
      <c r="X11" s="202">
        <v>24.11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33.61</v>
      </c>
      <c r="AQ11" s="202">
        <v>14.56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24.72</v>
      </c>
      <c r="M12" s="202">
        <v>0</v>
      </c>
      <c r="N12" s="202">
        <v>28.97</v>
      </c>
      <c r="O12" s="202">
        <v>48.65</v>
      </c>
      <c r="P12" s="202">
        <v>66.489999999999995</v>
      </c>
      <c r="Q12" s="202">
        <v>3</v>
      </c>
      <c r="R12" s="202">
        <v>2.88</v>
      </c>
      <c r="S12" s="202">
        <v>3.86</v>
      </c>
      <c r="T12" s="202">
        <v>0</v>
      </c>
      <c r="U12" s="202">
        <v>209.21</v>
      </c>
      <c r="V12" s="202">
        <v>2.88</v>
      </c>
      <c r="W12" s="202">
        <v>11.04</v>
      </c>
      <c r="X12" s="202">
        <v>24.11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33.61</v>
      </c>
      <c r="AQ12" s="202">
        <v>14.56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24.72</v>
      </c>
      <c r="M13" s="202">
        <v>0</v>
      </c>
      <c r="N13" s="202">
        <v>28.97</v>
      </c>
      <c r="O13" s="202">
        <v>48.65</v>
      </c>
      <c r="P13" s="202">
        <v>66.489999999999995</v>
      </c>
      <c r="Q13" s="202">
        <v>3</v>
      </c>
      <c r="R13" s="202">
        <v>2.88</v>
      </c>
      <c r="S13" s="202">
        <v>3.86</v>
      </c>
      <c r="T13" s="202">
        <v>0</v>
      </c>
      <c r="U13" s="202">
        <v>209.21</v>
      </c>
      <c r="V13" s="202">
        <v>2.88</v>
      </c>
      <c r="W13" s="202">
        <v>11.04</v>
      </c>
      <c r="X13" s="202">
        <v>24.11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33.61</v>
      </c>
      <c r="AQ13" s="202">
        <v>14.56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24.72</v>
      </c>
      <c r="M14" s="202">
        <v>0</v>
      </c>
      <c r="N14" s="202">
        <v>28.97</v>
      </c>
      <c r="O14" s="202">
        <v>48.65</v>
      </c>
      <c r="P14" s="202">
        <v>66.489999999999995</v>
      </c>
      <c r="Q14" s="202">
        <v>3</v>
      </c>
      <c r="R14" s="202">
        <v>2.88</v>
      </c>
      <c r="S14" s="202">
        <v>3.86</v>
      </c>
      <c r="T14" s="202">
        <v>0</v>
      </c>
      <c r="U14" s="202">
        <v>209.21</v>
      </c>
      <c r="V14" s="202">
        <v>2.88</v>
      </c>
      <c r="W14" s="202">
        <v>11.04</v>
      </c>
      <c r="X14" s="202">
        <v>24.11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33.61</v>
      </c>
      <c r="AQ14" s="202">
        <v>14.56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24.72</v>
      </c>
      <c r="M15" s="202">
        <v>0</v>
      </c>
      <c r="N15" s="202">
        <v>28.97</v>
      </c>
      <c r="O15" s="202">
        <v>48.65</v>
      </c>
      <c r="P15" s="202">
        <v>66.489999999999995</v>
      </c>
      <c r="Q15" s="202">
        <v>3</v>
      </c>
      <c r="R15" s="202">
        <v>2.88</v>
      </c>
      <c r="S15" s="202">
        <v>3.86</v>
      </c>
      <c r="T15" s="202">
        <v>0</v>
      </c>
      <c r="U15" s="202">
        <v>209.21</v>
      </c>
      <c r="V15" s="202">
        <v>2.88</v>
      </c>
      <c r="W15" s="202">
        <v>11.04</v>
      </c>
      <c r="X15" s="202">
        <v>24.12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33.61</v>
      </c>
      <c r="AQ15" s="202">
        <v>14.56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24.72</v>
      </c>
      <c r="M16" s="202">
        <v>0</v>
      </c>
      <c r="N16" s="202">
        <v>28.97</v>
      </c>
      <c r="O16" s="202">
        <v>48.65</v>
      </c>
      <c r="P16" s="202">
        <v>66.489999999999995</v>
      </c>
      <c r="Q16" s="202">
        <v>3</v>
      </c>
      <c r="R16" s="202">
        <v>2.88</v>
      </c>
      <c r="S16" s="202">
        <v>3.86</v>
      </c>
      <c r="T16" s="202">
        <v>0</v>
      </c>
      <c r="U16" s="202">
        <v>209.21</v>
      </c>
      <c r="V16" s="202">
        <v>2.88</v>
      </c>
      <c r="W16" s="202">
        <v>11.04</v>
      </c>
      <c r="X16" s="202">
        <v>24.12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33.61</v>
      </c>
      <c r="AQ16" s="202">
        <v>14.56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24.72</v>
      </c>
      <c r="M17" s="202">
        <v>0</v>
      </c>
      <c r="N17" s="202">
        <v>28.97</v>
      </c>
      <c r="O17" s="202">
        <v>48.65</v>
      </c>
      <c r="P17" s="202">
        <v>63.54</v>
      </c>
      <c r="Q17" s="202">
        <v>3</v>
      </c>
      <c r="R17" s="202">
        <v>2.88</v>
      </c>
      <c r="S17" s="202">
        <v>3.86</v>
      </c>
      <c r="T17" s="202">
        <v>0</v>
      </c>
      <c r="U17" s="202">
        <v>209.21</v>
      </c>
      <c r="V17" s="202">
        <v>2.88</v>
      </c>
      <c r="W17" s="202">
        <v>11.04</v>
      </c>
      <c r="X17" s="202">
        <v>24.12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33.61</v>
      </c>
      <c r="AQ17" s="202">
        <v>14.56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24.72</v>
      </c>
      <c r="M18" s="202">
        <v>0</v>
      </c>
      <c r="N18" s="202">
        <v>28.97</v>
      </c>
      <c r="O18" s="202">
        <v>48.65</v>
      </c>
      <c r="P18" s="202">
        <v>63.54</v>
      </c>
      <c r="Q18" s="202">
        <v>3</v>
      </c>
      <c r="R18" s="202">
        <v>2.88</v>
      </c>
      <c r="S18" s="202">
        <v>3.86</v>
      </c>
      <c r="T18" s="202">
        <v>0</v>
      </c>
      <c r="U18" s="202">
        <v>209.21</v>
      </c>
      <c r="V18" s="202">
        <v>2.88</v>
      </c>
      <c r="W18" s="202">
        <v>11.04</v>
      </c>
      <c r="X18" s="202">
        <v>24.12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33.61</v>
      </c>
      <c r="AQ18" s="202">
        <v>14.56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24.72</v>
      </c>
      <c r="M19" s="202">
        <v>0</v>
      </c>
      <c r="N19" s="202">
        <v>28.97</v>
      </c>
      <c r="O19" s="202">
        <v>48.65</v>
      </c>
      <c r="P19" s="202">
        <v>63.54</v>
      </c>
      <c r="Q19" s="202">
        <v>3</v>
      </c>
      <c r="R19" s="202">
        <v>2.88</v>
      </c>
      <c r="S19" s="202">
        <v>3.86</v>
      </c>
      <c r="T19" s="202">
        <v>0</v>
      </c>
      <c r="U19" s="202">
        <v>209.21</v>
      </c>
      <c r="V19" s="202">
        <v>2.88</v>
      </c>
      <c r="W19" s="202">
        <v>11.04</v>
      </c>
      <c r="X19" s="202">
        <v>24.12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33.61</v>
      </c>
      <c r="AQ19" s="202">
        <v>14.56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24.72</v>
      </c>
      <c r="M20" s="202">
        <v>0</v>
      </c>
      <c r="N20" s="202">
        <v>28.97</v>
      </c>
      <c r="O20" s="202">
        <v>48.65</v>
      </c>
      <c r="P20" s="202">
        <v>63.54</v>
      </c>
      <c r="Q20" s="202">
        <v>3</v>
      </c>
      <c r="R20" s="202">
        <v>2.88</v>
      </c>
      <c r="S20" s="202">
        <v>3.86</v>
      </c>
      <c r="T20" s="202">
        <v>0</v>
      </c>
      <c r="U20" s="202">
        <v>209.21</v>
      </c>
      <c r="V20" s="202">
        <v>2.88</v>
      </c>
      <c r="W20" s="202">
        <v>11.04</v>
      </c>
      <c r="X20" s="202">
        <v>24.11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33.61</v>
      </c>
      <c r="AQ20" s="202">
        <v>14.56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24.72</v>
      </c>
      <c r="M21" s="202">
        <v>0</v>
      </c>
      <c r="N21" s="202">
        <v>28.97</v>
      </c>
      <c r="O21" s="202">
        <v>48.65</v>
      </c>
      <c r="P21" s="202">
        <v>63.54</v>
      </c>
      <c r="Q21" s="202">
        <v>3</v>
      </c>
      <c r="R21" s="202">
        <v>2.88</v>
      </c>
      <c r="S21" s="202">
        <v>3.86</v>
      </c>
      <c r="T21" s="202">
        <v>0</v>
      </c>
      <c r="U21" s="202">
        <v>209.21</v>
      </c>
      <c r="V21" s="202">
        <v>2.88</v>
      </c>
      <c r="W21" s="202">
        <v>11.04</v>
      </c>
      <c r="X21" s="202">
        <v>24.11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33.61</v>
      </c>
      <c r="AQ21" s="202">
        <v>14.56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24.72</v>
      </c>
      <c r="M22" s="202">
        <v>0</v>
      </c>
      <c r="N22" s="202">
        <v>28.97</v>
      </c>
      <c r="O22" s="202">
        <v>48.65</v>
      </c>
      <c r="P22" s="202">
        <v>63.54</v>
      </c>
      <c r="Q22" s="202">
        <v>3</v>
      </c>
      <c r="R22" s="202">
        <v>2.88</v>
      </c>
      <c r="S22" s="202">
        <v>3.86</v>
      </c>
      <c r="T22" s="202">
        <v>0</v>
      </c>
      <c r="U22" s="202">
        <v>209.21</v>
      </c>
      <c r="V22" s="202">
        <v>2.88</v>
      </c>
      <c r="W22" s="202">
        <v>11.04</v>
      </c>
      <c r="X22" s="202">
        <v>24.11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33.61</v>
      </c>
      <c r="AQ22" s="202">
        <v>14.56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24.4</v>
      </c>
      <c r="M23" s="202">
        <v>0</v>
      </c>
      <c r="N23" s="202">
        <v>28.97</v>
      </c>
      <c r="O23" s="202">
        <v>48.65</v>
      </c>
      <c r="P23" s="202">
        <v>63.54</v>
      </c>
      <c r="Q23" s="202">
        <v>2.88</v>
      </c>
      <c r="R23" s="202">
        <v>2.88</v>
      </c>
      <c r="S23" s="202">
        <v>3.56</v>
      </c>
      <c r="T23" s="202">
        <v>0</v>
      </c>
      <c r="U23" s="202">
        <v>209.21</v>
      </c>
      <c r="V23" s="202">
        <v>2.88</v>
      </c>
      <c r="W23" s="202">
        <v>11.04</v>
      </c>
      <c r="X23" s="202">
        <v>24.11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33.61</v>
      </c>
      <c r="AQ23" s="202">
        <v>11.54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24.4</v>
      </c>
      <c r="M24" s="202">
        <v>0</v>
      </c>
      <c r="N24" s="202">
        <v>28.97</v>
      </c>
      <c r="O24" s="202">
        <v>48.65</v>
      </c>
      <c r="P24" s="202">
        <v>63.54</v>
      </c>
      <c r="Q24" s="202">
        <v>2.88</v>
      </c>
      <c r="R24" s="202">
        <v>2.88</v>
      </c>
      <c r="S24" s="202">
        <v>3.84</v>
      </c>
      <c r="T24" s="202">
        <v>0</v>
      </c>
      <c r="U24" s="202">
        <v>209.21</v>
      </c>
      <c r="V24" s="202">
        <v>2.88</v>
      </c>
      <c r="W24" s="202">
        <v>11.04</v>
      </c>
      <c r="X24" s="202">
        <v>24.11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33.61</v>
      </c>
      <c r="AQ24" s="202">
        <v>11.54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24.4</v>
      </c>
      <c r="M25" s="202">
        <v>0</v>
      </c>
      <c r="N25" s="202">
        <v>28.97</v>
      </c>
      <c r="O25" s="202">
        <v>48.65</v>
      </c>
      <c r="P25" s="202">
        <v>63.54</v>
      </c>
      <c r="Q25" s="202">
        <v>2.88</v>
      </c>
      <c r="R25" s="202">
        <v>2.88</v>
      </c>
      <c r="S25" s="202">
        <v>3.84</v>
      </c>
      <c r="T25" s="202">
        <v>0</v>
      </c>
      <c r="U25" s="202">
        <v>209.21</v>
      </c>
      <c r="V25" s="202">
        <v>2.88</v>
      </c>
      <c r="W25" s="202">
        <v>11.04</v>
      </c>
      <c r="X25" s="202">
        <v>24.11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33.61</v>
      </c>
      <c r="AQ25" s="202">
        <v>11.54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24.4</v>
      </c>
      <c r="M26" s="202">
        <v>0</v>
      </c>
      <c r="N26" s="202">
        <v>28.97</v>
      </c>
      <c r="O26" s="202">
        <v>48.65</v>
      </c>
      <c r="P26" s="202">
        <v>63.54</v>
      </c>
      <c r="Q26" s="202">
        <v>2.88</v>
      </c>
      <c r="R26" s="202">
        <v>2.88</v>
      </c>
      <c r="S26" s="202">
        <v>3.84</v>
      </c>
      <c r="T26" s="202">
        <v>0</v>
      </c>
      <c r="U26" s="202">
        <v>209.21</v>
      </c>
      <c r="V26" s="202">
        <v>2.88</v>
      </c>
      <c r="W26" s="202">
        <v>11.04</v>
      </c>
      <c r="X26" s="202">
        <v>24.11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33.61</v>
      </c>
      <c r="AQ26" s="202">
        <v>11.54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43.22</v>
      </c>
      <c r="M27" s="202">
        <v>0</v>
      </c>
      <c r="N27" s="202">
        <v>28.97</v>
      </c>
      <c r="O27" s="202">
        <v>48.65</v>
      </c>
      <c r="P27" s="202">
        <v>63.54</v>
      </c>
      <c r="Q27" s="202">
        <v>5.01</v>
      </c>
      <c r="R27" s="202">
        <v>5.17</v>
      </c>
      <c r="S27" s="202">
        <v>6.43</v>
      </c>
      <c r="T27" s="202">
        <v>0</v>
      </c>
      <c r="U27" s="202">
        <v>209.21</v>
      </c>
      <c r="V27" s="202">
        <v>4.34</v>
      </c>
      <c r="W27" s="202">
        <v>11.04</v>
      </c>
      <c r="X27" s="202">
        <v>24.11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63.66</v>
      </c>
      <c r="AQ27" s="202">
        <v>22</v>
      </c>
      <c r="AR27" s="202">
        <v>0.23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43.22</v>
      </c>
      <c r="M28" s="202">
        <v>0</v>
      </c>
      <c r="N28" s="202">
        <v>28.97</v>
      </c>
      <c r="O28" s="202">
        <v>48.65</v>
      </c>
      <c r="P28" s="202">
        <v>63.54</v>
      </c>
      <c r="Q28" s="202">
        <v>5.01</v>
      </c>
      <c r="R28" s="202">
        <v>5.17</v>
      </c>
      <c r="S28" s="202">
        <v>6.43</v>
      </c>
      <c r="T28" s="202">
        <v>0</v>
      </c>
      <c r="U28" s="202">
        <v>209.21</v>
      </c>
      <c r="V28" s="202">
        <v>5.07</v>
      </c>
      <c r="W28" s="202">
        <v>11.04</v>
      </c>
      <c r="X28" s="202">
        <v>24.11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68.11</v>
      </c>
      <c r="AQ28" s="202">
        <v>22</v>
      </c>
      <c r="AR28" s="202">
        <v>1.94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19.21</v>
      </c>
      <c r="L29" s="202">
        <v>43.22</v>
      </c>
      <c r="M29" s="202">
        <v>0</v>
      </c>
      <c r="N29" s="202">
        <v>28.97</v>
      </c>
      <c r="O29" s="202">
        <v>48.65</v>
      </c>
      <c r="P29" s="202">
        <v>63.54</v>
      </c>
      <c r="Q29" s="202">
        <v>5.01</v>
      </c>
      <c r="R29" s="202">
        <v>5.13</v>
      </c>
      <c r="S29" s="202">
        <v>5.54</v>
      </c>
      <c r="T29" s="202">
        <v>0</v>
      </c>
      <c r="U29" s="202">
        <v>219.87</v>
      </c>
      <c r="V29" s="202">
        <v>5.07</v>
      </c>
      <c r="W29" s="202">
        <v>11.04</v>
      </c>
      <c r="X29" s="202">
        <v>24.11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68.11</v>
      </c>
      <c r="AQ29" s="202">
        <v>22</v>
      </c>
      <c r="AR29" s="202">
        <v>5.0599999999999996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43.22</v>
      </c>
      <c r="L30" s="202">
        <v>43.22</v>
      </c>
      <c r="M30" s="202">
        <v>0</v>
      </c>
      <c r="N30" s="202">
        <v>28.97</v>
      </c>
      <c r="O30" s="202">
        <v>48.65</v>
      </c>
      <c r="P30" s="202">
        <v>63.54</v>
      </c>
      <c r="Q30" s="202">
        <v>4.8099999999999996</v>
      </c>
      <c r="R30" s="202">
        <v>5.17</v>
      </c>
      <c r="S30" s="202">
        <v>6.23</v>
      </c>
      <c r="T30" s="202">
        <v>0</v>
      </c>
      <c r="U30" s="202">
        <v>231.22</v>
      </c>
      <c r="V30" s="202">
        <v>5.07</v>
      </c>
      <c r="W30" s="202">
        <v>11.04</v>
      </c>
      <c r="X30" s="202">
        <v>24.11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68.11</v>
      </c>
      <c r="AQ30" s="202">
        <v>22</v>
      </c>
      <c r="AR30" s="202">
        <v>9.32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81.63</v>
      </c>
      <c r="L31" s="202">
        <v>43.22</v>
      </c>
      <c r="M31" s="202">
        <v>0</v>
      </c>
      <c r="N31" s="202">
        <v>28.97</v>
      </c>
      <c r="O31" s="202">
        <v>48.65</v>
      </c>
      <c r="P31" s="202">
        <v>63.54</v>
      </c>
      <c r="Q31" s="202">
        <v>5.01</v>
      </c>
      <c r="R31" s="202">
        <v>5.17</v>
      </c>
      <c r="S31" s="202">
        <v>6.43</v>
      </c>
      <c r="T31" s="202">
        <v>0</v>
      </c>
      <c r="U31" s="202">
        <v>238.37</v>
      </c>
      <c r="V31" s="202">
        <v>5.07</v>
      </c>
      <c r="W31" s="202">
        <v>11.04</v>
      </c>
      <c r="X31" s="202">
        <v>24.11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68.11</v>
      </c>
      <c r="AQ31" s="202">
        <v>22</v>
      </c>
      <c r="AR31" s="202">
        <v>15.8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100.84</v>
      </c>
      <c r="L32" s="202">
        <v>43.22</v>
      </c>
      <c r="M32" s="202">
        <v>0</v>
      </c>
      <c r="N32" s="202">
        <v>28.97</v>
      </c>
      <c r="O32" s="202">
        <v>48.65</v>
      </c>
      <c r="P32" s="202">
        <v>63.54</v>
      </c>
      <c r="Q32" s="202">
        <v>5.01</v>
      </c>
      <c r="R32" s="202">
        <v>5.17</v>
      </c>
      <c r="S32" s="202">
        <v>6.43</v>
      </c>
      <c r="T32" s="202">
        <v>0</v>
      </c>
      <c r="U32" s="202">
        <v>244.78</v>
      </c>
      <c r="V32" s="202">
        <v>5.07</v>
      </c>
      <c r="W32" s="202">
        <v>11.04</v>
      </c>
      <c r="X32" s="202">
        <v>24.11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68.11</v>
      </c>
      <c r="AQ32" s="202">
        <v>22</v>
      </c>
      <c r="AR32" s="202">
        <v>23.51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157.66</v>
      </c>
      <c r="L33" s="202">
        <v>42.77</v>
      </c>
      <c r="M33" s="202">
        <v>0</v>
      </c>
      <c r="N33" s="202">
        <v>28.97</v>
      </c>
      <c r="O33" s="202">
        <v>48.65</v>
      </c>
      <c r="P33" s="202">
        <v>63.54</v>
      </c>
      <c r="Q33" s="202">
        <v>5.01</v>
      </c>
      <c r="R33" s="202">
        <v>5.17</v>
      </c>
      <c r="S33" s="202">
        <v>6.43</v>
      </c>
      <c r="T33" s="202">
        <v>0</v>
      </c>
      <c r="U33" s="202">
        <v>253.31</v>
      </c>
      <c r="V33" s="202">
        <v>5.07</v>
      </c>
      <c r="W33" s="202">
        <v>11.04</v>
      </c>
      <c r="X33" s="202">
        <v>24.11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68.11</v>
      </c>
      <c r="AQ33" s="202">
        <v>22</v>
      </c>
      <c r="AR33" s="202">
        <v>24.5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157.66</v>
      </c>
      <c r="L34" s="202">
        <v>43.22</v>
      </c>
      <c r="M34" s="202">
        <v>0</v>
      </c>
      <c r="N34" s="202">
        <v>28.97</v>
      </c>
      <c r="O34" s="202">
        <v>48.65</v>
      </c>
      <c r="P34" s="202">
        <v>63.54</v>
      </c>
      <c r="Q34" s="202">
        <v>5.01</v>
      </c>
      <c r="R34" s="202">
        <v>5.17</v>
      </c>
      <c r="S34" s="202">
        <v>6.43</v>
      </c>
      <c r="T34" s="202">
        <v>0</v>
      </c>
      <c r="U34" s="202">
        <v>259.72000000000003</v>
      </c>
      <c r="V34" s="202">
        <v>5.07</v>
      </c>
      <c r="W34" s="202">
        <v>11.04</v>
      </c>
      <c r="X34" s="202">
        <v>24.11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68.11</v>
      </c>
      <c r="AQ34" s="202">
        <v>22</v>
      </c>
      <c r="AR34" s="202">
        <v>24.5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157.66</v>
      </c>
      <c r="L35" s="202">
        <v>43.22</v>
      </c>
      <c r="M35" s="202">
        <v>0</v>
      </c>
      <c r="N35" s="202">
        <v>28.97</v>
      </c>
      <c r="O35" s="202">
        <v>48.65</v>
      </c>
      <c r="P35" s="202">
        <v>63.54</v>
      </c>
      <c r="Q35" s="202">
        <v>5.01</v>
      </c>
      <c r="R35" s="202">
        <v>5.17</v>
      </c>
      <c r="S35" s="202">
        <v>6.43</v>
      </c>
      <c r="T35" s="202">
        <v>0</v>
      </c>
      <c r="U35" s="202">
        <v>264.10000000000002</v>
      </c>
      <c r="V35" s="202">
        <v>5.07</v>
      </c>
      <c r="W35" s="202">
        <v>11.04</v>
      </c>
      <c r="X35" s="202">
        <v>24.11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68.11</v>
      </c>
      <c r="AQ35" s="202">
        <v>22</v>
      </c>
      <c r="AR35" s="202">
        <v>24.5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100.84</v>
      </c>
      <c r="L36" s="202">
        <v>43.22</v>
      </c>
      <c r="M36" s="202">
        <v>0</v>
      </c>
      <c r="N36" s="202">
        <v>28.97</v>
      </c>
      <c r="O36" s="202">
        <v>48.65</v>
      </c>
      <c r="P36" s="202">
        <v>63.54</v>
      </c>
      <c r="Q36" s="202">
        <v>5.01</v>
      </c>
      <c r="R36" s="202">
        <v>5.17</v>
      </c>
      <c r="S36" s="202">
        <v>6.43</v>
      </c>
      <c r="T36" s="202">
        <v>0</v>
      </c>
      <c r="U36" s="202">
        <v>264.88</v>
      </c>
      <c r="V36" s="202">
        <v>5.07</v>
      </c>
      <c r="W36" s="202">
        <v>11.04</v>
      </c>
      <c r="X36" s="202">
        <v>24.11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68.11</v>
      </c>
      <c r="AQ36" s="202">
        <v>22</v>
      </c>
      <c r="AR36" s="202">
        <v>24.5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81.63</v>
      </c>
      <c r="L37" s="202">
        <v>43.22</v>
      </c>
      <c r="M37" s="202">
        <v>0</v>
      </c>
      <c r="N37" s="202">
        <v>28.97</v>
      </c>
      <c r="O37" s="202">
        <v>48.65</v>
      </c>
      <c r="P37" s="202">
        <v>63.54</v>
      </c>
      <c r="Q37" s="202">
        <v>5.01</v>
      </c>
      <c r="R37" s="202">
        <v>5.17</v>
      </c>
      <c r="S37" s="202">
        <v>6.43</v>
      </c>
      <c r="T37" s="202">
        <v>0</v>
      </c>
      <c r="U37" s="202">
        <v>264.88</v>
      </c>
      <c r="V37" s="202">
        <v>5.07</v>
      </c>
      <c r="W37" s="202">
        <v>11.04</v>
      </c>
      <c r="X37" s="202">
        <v>24.11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68.11</v>
      </c>
      <c r="AQ37" s="202">
        <v>22</v>
      </c>
      <c r="AR37" s="202">
        <v>24.5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43.22</v>
      </c>
      <c r="L38" s="202">
        <v>43.22</v>
      </c>
      <c r="M38" s="202">
        <v>0</v>
      </c>
      <c r="N38" s="202">
        <v>28.97</v>
      </c>
      <c r="O38" s="202">
        <v>48.65</v>
      </c>
      <c r="P38" s="202">
        <v>63.54</v>
      </c>
      <c r="Q38" s="202">
        <v>2.88</v>
      </c>
      <c r="R38" s="202">
        <v>2.88</v>
      </c>
      <c r="S38" s="202">
        <v>3.84</v>
      </c>
      <c r="T38" s="202">
        <v>0</v>
      </c>
      <c r="U38" s="202">
        <v>264.88</v>
      </c>
      <c r="V38" s="202">
        <v>5.07</v>
      </c>
      <c r="W38" s="202">
        <v>11.04</v>
      </c>
      <c r="X38" s="202">
        <v>24.11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68.11</v>
      </c>
      <c r="AQ38" s="202">
        <v>22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19.21</v>
      </c>
      <c r="L39" s="202">
        <v>22.09</v>
      </c>
      <c r="M39" s="202">
        <v>0</v>
      </c>
      <c r="N39" s="202">
        <v>28.97</v>
      </c>
      <c r="O39" s="202">
        <v>48.65</v>
      </c>
      <c r="P39" s="202">
        <v>63.54</v>
      </c>
      <c r="Q39" s="202">
        <v>2.88</v>
      </c>
      <c r="R39" s="202">
        <v>2.88</v>
      </c>
      <c r="S39" s="202">
        <v>3.84</v>
      </c>
      <c r="T39" s="202">
        <v>0</v>
      </c>
      <c r="U39" s="202">
        <v>264.88</v>
      </c>
      <c r="V39" s="202">
        <v>5.07</v>
      </c>
      <c r="W39" s="202">
        <v>11.04</v>
      </c>
      <c r="X39" s="202">
        <v>24.11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68.11</v>
      </c>
      <c r="AQ39" s="202">
        <v>11.52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22.09</v>
      </c>
      <c r="M40" s="202">
        <v>0</v>
      </c>
      <c r="N40" s="202">
        <v>28.97</v>
      </c>
      <c r="O40" s="202">
        <v>48.65</v>
      </c>
      <c r="P40" s="202">
        <v>63.54</v>
      </c>
      <c r="Q40" s="202">
        <v>2.88</v>
      </c>
      <c r="R40" s="202">
        <v>2.88</v>
      </c>
      <c r="S40" s="202">
        <v>3.84</v>
      </c>
      <c r="T40" s="202">
        <v>0</v>
      </c>
      <c r="U40" s="202">
        <v>264.88</v>
      </c>
      <c r="V40" s="202">
        <v>5.07</v>
      </c>
      <c r="W40" s="202">
        <v>11.04</v>
      </c>
      <c r="X40" s="202">
        <v>24.11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68.11</v>
      </c>
      <c r="AQ40" s="202">
        <v>11.52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22.09</v>
      </c>
      <c r="M41" s="202">
        <v>0</v>
      </c>
      <c r="N41" s="202">
        <v>28.97</v>
      </c>
      <c r="O41" s="202">
        <v>48.65</v>
      </c>
      <c r="P41" s="202">
        <v>63.54</v>
      </c>
      <c r="Q41" s="202">
        <v>2.88</v>
      </c>
      <c r="R41" s="202">
        <v>2.88</v>
      </c>
      <c r="S41" s="202">
        <v>3.84</v>
      </c>
      <c r="T41" s="202">
        <v>0</v>
      </c>
      <c r="U41" s="202">
        <v>264.88</v>
      </c>
      <c r="V41" s="202">
        <v>5.07</v>
      </c>
      <c r="W41" s="202">
        <v>11.04</v>
      </c>
      <c r="X41" s="202">
        <v>24.11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68.11</v>
      </c>
      <c r="AQ41" s="202">
        <v>11.52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22.09</v>
      </c>
      <c r="M42" s="202">
        <v>0</v>
      </c>
      <c r="N42" s="202">
        <v>28.97</v>
      </c>
      <c r="O42" s="202">
        <v>48.65</v>
      </c>
      <c r="P42" s="202">
        <v>63.54</v>
      </c>
      <c r="Q42" s="202">
        <v>2.88</v>
      </c>
      <c r="R42" s="202">
        <v>2.88</v>
      </c>
      <c r="S42" s="202">
        <v>3.84</v>
      </c>
      <c r="T42" s="202">
        <v>0</v>
      </c>
      <c r="U42" s="202">
        <v>264.88</v>
      </c>
      <c r="V42" s="202">
        <v>5.07</v>
      </c>
      <c r="W42" s="202">
        <v>11.04</v>
      </c>
      <c r="X42" s="202">
        <v>24.11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68.11</v>
      </c>
      <c r="AQ42" s="202">
        <v>11.52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22.09</v>
      </c>
      <c r="M43" s="202">
        <v>0</v>
      </c>
      <c r="N43" s="202">
        <v>28.97</v>
      </c>
      <c r="O43" s="202">
        <v>48.65</v>
      </c>
      <c r="P43" s="202">
        <v>63.54</v>
      </c>
      <c r="Q43" s="202">
        <v>2.88</v>
      </c>
      <c r="R43" s="202">
        <v>2.88</v>
      </c>
      <c r="S43" s="202">
        <v>3.84</v>
      </c>
      <c r="T43" s="202">
        <v>0</v>
      </c>
      <c r="U43" s="202">
        <v>264.88</v>
      </c>
      <c r="V43" s="202">
        <v>2.96</v>
      </c>
      <c r="W43" s="202">
        <v>11.04</v>
      </c>
      <c r="X43" s="202">
        <v>24.11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32.65</v>
      </c>
      <c r="AQ43" s="202">
        <v>11.06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22.09</v>
      </c>
      <c r="M44" s="202">
        <v>0</v>
      </c>
      <c r="N44" s="202">
        <v>28.97</v>
      </c>
      <c r="O44" s="202">
        <v>48.65</v>
      </c>
      <c r="P44" s="202">
        <v>63.54</v>
      </c>
      <c r="Q44" s="202">
        <v>2.88</v>
      </c>
      <c r="R44" s="202">
        <v>2.88</v>
      </c>
      <c r="S44" s="202">
        <v>3.84</v>
      </c>
      <c r="T44" s="202">
        <v>0</v>
      </c>
      <c r="U44" s="202">
        <v>264.88</v>
      </c>
      <c r="V44" s="202">
        <v>2.88</v>
      </c>
      <c r="W44" s="202">
        <v>11.04</v>
      </c>
      <c r="X44" s="202">
        <v>24.11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32.65</v>
      </c>
      <c r="AQ44" s="202">
        <v>11.06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22.09</v>
      </c>
      <c r="M45" s="202">
        <v>0</v>
      </c>
      <c r="N45" s="202">
        <v>28.97</v>
      </c>
      <c r="O45" s="202">
        <v>48.65</v>
      </c>
      <c r="P45" s="202">
        <v>63.54</v>
      </c>
      <c r="Q45" s="202">
        <v>2.88</v>
      </c>
      <c r="R45" s="202">
        <v>2.88</v>
      </c>
      <c r="S45" s="202">
        <v>3.84</v>
      </c>
      <c r="T45" s="202">
        <v>0</v>
      </c>
      <c r="U45" s="202">
        <v>264.88</v>
      </c>
      <c r="V45" s="202">
        <v>2.88</v>
      </c>
      <c r="W45" s="202">
        <v>11.04</v>
      </c>
      <c r="X45" s="202">
        <v>24.11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32.65</v>
      </c>
      <c r="AQ45" s="202">
        <v>11.06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22.09</v>
      </c>
      <c r="M46" s="202">
        <v>0</v>
      </c>
      <c r="N46" s="202">
        <v>28.97</v>
      </c>
      <c r="O46" s="202">
        <v>48.65</v>
      </c>
      <c r="P46" s="202">
        <v>63.54</v>
      </c>
      <c r="Q46" s="202">
        <v>2.88</v>
      </c>
      <c r="R46" s="202">
        <v>2.88</v>
      </c>
      <c r="S46" s="202">
        <v>3.84</v>
      </c>
      <c r="T46" s="202">
        <v>0</v>
      </c>
      <c r="U46" s="202">
        <v>264.88</v>
      </c>
      <c r="V46" s="202">
        <v>2.88</v>
      </c>
      <c r="W46" s="202">
        <v>11.04</v>
      </c>
      <c r="X46" s="202">
        <v>24.11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32.65</v>
      </c>
      <c r="AQ46" s="202">
        <v>11.06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22.09</v>
      </c>
      <c r="M47" s="202">
        <v>0</v>
      </c>
      <c r="N47" s="202">
        <v>28.97</v>
      </c>
      <c r="O47" s="202">
        <v>48.65</v>
      </c>
      <c r="P47" s="202">
        <v>63.54</v>
      </c>
      <c r="Q47" s="202">
        <v>2.88</v>
      </c>
      <c r="R47" s="202">
        <v>2.88</v>
      </c>
      <c r="S47" s="202">
        <v>3.84</v>
      </c>
      <c r="T47" s="202">
        <v>0</v>
      </c>
      <c r="U47" s="202">
        <v>264.88</v>
      </c>
      <c r="V47" s="202">
        <v>2.88</v>
      </c>
      <c r="W47" s="202">
        <v>5.76</v>
      </c>
      <c r="X47" s="202">
        <v>24.11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32.65</v>
      </c>
      <c r="AQ47" s="202">
        <v>11.06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22.09</v>
      </c>
      <c r="M48" s="202">
        <v>0</v>
      </c>
      <c r="N48" s="202">
        <v>28.97</v>
      </c>
      <c r="O48" s="202">
        <v>48.65</v>
      </c>
      <c r="P48" s="202">
        <v>63.54</v>
      </c>
      <c r="Q48" s="202">
        <v>2.88</v>
      </c>
      <c r="R48" s="202">
        <v>2.88</v>
      </c>
      <c r="S48" s="202">
        <v>3.84</v>
      </c>
      <c r="T48" s="202">
        <v>0</v>
      </c>
      <c r="U48" s="202">
        <v>264.88</v>
      </c>
      <c r="V48" s="202">
        <v>2.88</v>
      </c>
      <c r="W48" s="202">
        <v>5.76</v>
      </c>
      <c r="X48" s="202">
        <v>24.11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32.65</v>
      </c>
      <c r="AQ48" s="202">
        <v>11.06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22.09</v>
      </c>
      <c r="M49" s="202">
        <v>0</v>
      </c>
      <c r="N49" s="202">
        <v>28.97</v>
      </c>
      <c r="O49" s="202">
        <v>48.65</v>
      </c>
      <c r="P49" s="202">
        <v>63.54</v>
      </c>
      <c r="Q49" s="202">
        <v>3</v>
      </c>
      <c r="R49" s="202">
        <v>2.88</v>
      </c>
      <c r="S49" s="202">
        <v>3.84</v>
      </c>
      <c r="T49" s="202">
        <v>0</v>
      </c>
      <c r="U49" s="202">
        <v>264.88</v>
      </c>
      <c r="V49" s="202">
        <v>2.88</v>
      </c>
      <c r="W49" s="202">
        <v>5.76</v>
      </c>
      <c r="X49" s="202">
        <v>12.74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32.65</v>
      </c>
      <c r="AQ49" s="202">
        <v>11.06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22.09</v>
      </c>
      <c r="M50" s="202">
        <v>0</v>
      </c>
      <c r="N50" s="202">
        <v>28.97</v>
      </c>
      <c r="O50" s="202">
        <v>48.65</v>
      </c>
      <c r="P50" s="202">
        <v>63.54</v>
      </c>
      <c r="Q50" s="202">
        <v>3</v>
      </c>
      <c r="R50" s="202">
        <v>2.88</v>
      </c>
      <c r="S50" s="202">
        <v>3.84</v>
      </c>
      <c r="T50" s="202">
        <v>0</v>
      </c>
      <c r="U50" s="202">
        <v>264.88</v>
      </c>
      <c r="V50" s="202">
        <v>2.88</v>
      </c>
      <c r="W50" s="202">
        <v>5.76</v>
      </c>
      <c r="X50" s="202">
        <v>12.48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32.65</v>
      </c>
      <c r="AQ50" s="202">
        <v>11.06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22.09</v>
      </c>
      <c r="M51" s="202">
        <v>0</v>
      </c>
      <c r="N51" s="202">
        <v>28.97</v>
      </c>
      <c r="O51" s="202">
        <v>48.65</v>
      </c>
      <c r="P51" s="202">
        <v>63.54</v>
      </c>
      <c r="Q51" s="202">
        <v>3</v>
      </c>
      <c r="R51" s="202">
        <v>2.88</v>
      </c>
      <c r="S51" s="202">
        <v>3.84</v>
      </c>
      <c r="T51" s="202">
        <v>0</v>
      </c>
      <c r="U51" s="202">
        <v>264.88</v>
      </c>
      <c r="V51" s="202">
        <v>2.88</v>
      </c>
      <c r="W51" s="202">
        <v>5.76</v>
      </c>
      <c r="X51" s="202">
        <v>12.48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33.090000000000003</v>
      </c>
      <c r="AQ51" s="202">
        <v>11.52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22.09</v>
      </c>
      <c r="M52" s="202">
        <v>0</v>
      </c>
      <c r="N52" s="202">
        <v>28.97</v>
      </c>
      <c r="O52" s="202">
        <v>48.65</v>
      </c>
      <c r="P52" s="202">
        <v>63.54</v>
      </c>
      <c r="Q52" s="202">
        <v>3</v>
      </c>
      <c r="R52" s="202">
        <v>2.88</v>
      </c>
      <c r="S52" s="202">
        <v>3.84</v>
      </c>
      <c r="T52" s="202">
        <v>0</v>
      </c>
      <c r="U52" s="202">
        <v>264.88</v>
      </c>
      <c r="V52" s="202">
        <v>2.88</v>
      </c>
      <c r="W52" s="202">
        <v>5.76</v>
      </c>
      <c r="X52" s="202">
        <v>12.48</v>
      </c>
      <c r="Y52" s="202">
        <v>0</v>
      </c>
      <c r="Z52">
        <v>0</v>
      </c>
      <c r="AA52" s="202">
        <v>-0.02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33.090000000000003</v>
      </c>
      <c r="AQ52" s="202">
        <v>11.52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22.09</v>
      </c>
      <c r="M53" s="202">
        <v>0</v>
      </c>
      <c r="N53" s="202">
        <v>28.97</v>
      </c>
      <c r="O53" s="202">
        <v>48.65</v>
      </c>
      <c r="P53" s="202">
        <v>63.54</v>
      </c>
      <c r="Q53" s="202">
        <v>3</v>
      </c>
      <c r="R53" s="202">
        <v>2.88</v>
      </c>
      <c r="S53" s="202">
        <v>3.84</v>
      </c>
      <c r="T53" s="202">
        <v>0</v>
      </c>
      <c r="U53" s="202">
        <v>264.88</v>
      </c>
      <c r="V53" s="202">
        <v>2.88</v>
      </c>
      <c r="W53" s="202">
        <v>5.76</v>
      </c>
      <c r="X53" s="202">
        <v>12.48</v>
      </c>
      <c r="Y53" s="202">
        <v>0</v>
      </c>
      <c r="Z53">
        <v>0</v>
      </c>
      <c r="AA53" s="202">
        <v>-0.02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32.65</v>
      </c>
      <c r="AQ53" s="202">
        <v>11.52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22.09</v>
      </c>
      <c r="M54" s="202">
        <v>0</v>
      </c>
      <c r="N54" s="202">
        <v>28.97</v>
      </c>
      <c r="O54" s="202">
        <v>48.65</v>
      </c>
      <c r="P54" s="202">
        <v>63.54</v>
      </c>
      <c r="Q54" s="202">
        <v>3</v>
      </c>
      <c r="R54" s="202">
        <v>2.88</v>
      </c>
      <c r="S54" s="202">
        <v>3.84</v>
      </c>
      <c r="T54" s="202">
        <v>0</v>
      </c>
      <c r="U54" s="202">
        <v>264.88</v>
      </c>
      <c r="V54" s="202">
        <v>2.88</v>
      </c>
      <c r="W54" s="202">
        <v>5.76</v>
      </c>
      <c r="X54" s="202">
        <v>12.48</v>
      </c>
      <c r="Y54" s="202">
        <v>0</v>
      </c>
      <c r="Z54">
        <v>0</v>
      </c>
      <c r="AA54" s="202">
        <v>-0.02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32.65</v>
      </c>
      <c r="AQ54" s="202">
        <v>11.52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22.97</v>
      </c>
      <c r="M55" s="202">
        <v>0</v>
      </c>
      <c r="N55" s="202">
        <v>28.97</v>
      </c>
      <c r="O55" s="202">
        <v>48.65</v>
      </c>
      <c r="P55" s="202">
        <v>63.54</v>
      </c>
      <c r="Q55" s="202">
        <v>3</v>
      </c>
      <c r="R55" s="202">
        <v>2.88</v>
      </c>
      <c r="S55" s="202">
        <v>3.86</v>
      </c>
      <c r="T55" s="202">
        <v>0</v>
      </c>
      <c r="U55" s="202">
        <v>280.25</v>
      </c>
      <c r="V55" s="202">
        <v>2.88</v>
      </c>
      <c r="W55" s="202">
        <v>5.76</v>
      </c>
      <c r="X55" s="202">
        <v>13.44</v>
      </c>
      <c r="Y55" s="202">
        <v>0</v>
      </c>
      <c r="Z55">
        <v>0</v>
      </c>
      <c r="AA55" s="202">
        <v>-0.02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33.43</v>
      </c>
      <c r="AQ55" s="202">
        <v>11.18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24.72</v>
      </c>
      <c r="M56" s="202">
        <v>0</v>
      </c>
      <c r="N56" s="202">
        <v>28.97</v>
      </c>
      <c r="O56" s="202">
        <v>48.65</v>
      </c>
      <c r="P56" s="202">
        <v>63.54</v>
      </c>
      <c r="Q56" s="202">
        <v>3</v>
      </c>
      <c r="R56" s="202">
        <v>2.88</v>
      </c>
      <c r="S56" s="202">
        <v>3.86</v>
      </c>
      <c r="T56" s="202">
        <v>0</v>
      </c>
      <c r="U56" s="202">
        <v>283.20999999999998</v>
      </c>
      <c r="V56" s="202">
        <v>2.88</v>
      </c>
      <c r="W56" s="202">
        <v>5.76</v>
      </c>
      <c r="X56" s="202">
        <v>13.44</v>
      </c>
      <c r="Y56" s="202">
        <v>0</v>
      </c>
      <c r="Z56">
        <v>0</v>
      </c>
      <c r="AA56" s="202">
        <v>-0.02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33.43</v>
      </c>
      <c r="AQ56" s="202">
        <v>11.18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24.72</v>
      </c>
      <c r="M57" s="202">
        <v>0</v>
      </c>
      <c r="N57" s="202">
        <v>28.97</v>
      </c>
      <c r="O57" s="202">
        <v>48.65</v>
      </c>
      <c r="P57" s="202">
        <v>64.099999999999994</v>
      </c>
      <c r="Q57" s="202">
        <v>3</v>
      </c>
      <c r="R57" s="202">
        <v>2.88</v>
      </c>
      <c r="S57" s="202">
        <v>3.86</v>
      </c>
      <c r="T57" s="202">
        <v>0</v>
      </c>
      <c r="U57" s="202">
        <v>293.91000000000003</v>
      </c>
      <c r="V57" s="202">
        <v>2.88</v>
      </c>
      <c r="W57" s="202">
        <v>5.76</v>
      </c>
      <c r="X57" s="202">
        <v>13.44</v>
      </c>
      <c r="Y57" s="202">
        <v>0</v>
      </c>
      <c r="Z57">
        <v>0</v>
      </c>
      <c r="AA57" s="202">
        <v>-0.02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33.43</v>
      </c>
      <c r="AQ57" s="202">
        <v>11.54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24.72</v>
      </c>
      <c r="M58" s="202">
        <v>0</v>
      </c>
      <c r="N58" s="202">
        <v>28.97</v>
      </c>
      <c r="O58" s="202">
        <v>48.65</v>
      </c>
      <c r="P58" s="202">
        <v>67.08</v>
      </c>
      <c r="Q58" s="202">
        <v>3</v>
      </c>
      <c r="R58" s="202">
        <v>2.88</v>
      </c>
      <c r="S58" s="202">
        <v>3.86</v>
      </c>
      <c r="T58" s="202">
        <v>0</v>
      </c>
      <c r="U58" s="202">
        <v>309.35000000000002</v>
      </c>
      <c r="V58" s="202">
        <v>2.88</v>
      </c>
      <c r="W58" s="202">
        <v>5.76</v>
      </c>
      <c r="X58" s="202">
        <v>13.44</v>
      </c>
      <c r="Y58" s="202">
        <v>0</v>
      </c>
      <c r="Z58">
        <v>0</v>
      </c>
      <c r="AA58" s="202">
        <v>-0.02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33.43</v>
      </c>
      <c r="AQ58" s="202">
        <v>11.54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24.72</v>
      </c>
      <c r="M59" s="202">
        <v>0</v>
      </c>
      <c r="N59" s="202">
        <v>28.97</v>
      </c>
      <c r="O59" s="202">
        <v>48.65</v>
      </c>
      <c r="P59" s="202">
        <v>67.08</v>
      </c>
      <c r="Q59" s="202">
        <v>3</v>
      </c>
      <c r="R59" s="202">
        <v>2.88</v>
      </c>
      <c r="S59" s="202">
        <v>3.86</v>
      </c>
      <c r="T59" s="202">
        <v>0</v>
      </c>
      <c r="U59" s="202">
        <v>317.86</v>
      </c>
      <c r="V59" s="202">
        <v>2.88</v>
      </c>
      <c r="W59" s="202">
        <v>11.04</v>
      </c>
      <c r="X59" s="202">
        <v>24.11</v>
      </c>
      <c r="Y59" s="202">
        <v>0</v>
      </c>
      <c r="Z59">
        <v>0</v>
      </c>
      <c r="AA59" s="202">
        <v>-0.02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33.61</v>
      </c>
      <c r="AQ59" s="202">
        <v>11.54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24.72</v>
      </c>
      <c r="M60" s="202">
        <v>0</v>
      </c>
      <c r="N60" s="202">
        <v>28.97</v>
      </c>
      <c r="O60" s="202">
        <v>48.65</v>
      </c>
      <c r="P60" s="202">
        <v>67.08</v>
      </c>
      <c r="Q60" s="202">
        <v>3</v>
      </c>
      <c r="R60" s="202">
        <v>2.88</v>
      </c>
      <c r="S60" s="202">
        <v>3.86</v>
      </c>
      <c r="T60" s="202">
        <v>0</v>
      </c>
      <c r="U60" s="202">
        <v>317.86</v>
      </c>
      <c r="V60" s="202">
        <v>2.88</v>
      </c>
      <c r="W60" s="202">
        <v>11.04</v>
      </c>
      <c r="X60" s="202">
        <v>24.11</v>
      </c>
      <c r="Y60" s="202">
        <v>0</v>
      </c>
      <c r="Z60">
        <v>0</v>
      </c>
      <c r="AA60" s="202">
        <v>-0.02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33.61</v>
      </c>
      <c r="AQ60" s="202">
        <v>11.54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24.72</v>
      </c>
      <c r="M61" s="202">
        <v>0</v>
      </c>
      <c r="N61" s="202">
        <v>28.97</v>
      </c>
      <c r="O61" s="202">
        <v>48.65</v>
      </c>
      <c r="P61" s="202">
        <v>67.08</v>
      </c>
      <c r="Q61" s="202">
        <v>3</v>
      </c>
      <c r="R61" s="202">
        <v>2.88</v>
      </c>
      <c r="S61" s="202">
        <v>3.86</v>
      </c>
      <c r="T61" s="202">
        <v>0</v>
      </c>
      <c r="U61" s="202">
        <v>268.35000000000002</v>
      </c>
      <c r="V61" s="202">
        <v>2.88</v>
      </c>
      <c r="W61" s="202">
        <v>11.04</v>
      </c>
      <c r="X61" s="202">
        <v>24.11</v>
      </c>
      <c r="Y61" s="202">
        <v>0</v>
      </c>
      <c r="Z61">
        <v>0</v>
      </c>
      <c r="AA61" s="202">
        <v>-0.02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33.61</v>
      </c>
      <c r="AQ61" s="202">
        <v>11.54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24.72</v>
      </c>
      <c r="M62" s="202">
        <v>0</v>
      </c>
      <c r="N62" s="202">
        <v>28.97</v>
      </c>
      <c r="O62" s="202">
        <v>48.65</v>
      </c>
      <c r="P62" s="202">
        <v>67.08</v>
      </c>
      <c r="Q62" s="202">
        <v>3</v>
      </c>
      <c r="R62" s="202">
        <v>2.88</v>
      </c>
      <c r="S62" s="202">
        <v>3.86</v>
      </c>
      <c r="T62" s="202">
        <v>0</v>
      </c>
      <c r="U62" s="202">
        <v>268.35000000000002</v>
      </c>
      <c r="V62" s="202">
        <v>2.88</v>
      </c>
      <c r="W62" s="202">
        <v>11.04</v>
      </c>
      <c r="X62" s="202">
        <v>24.11</v>
      </c>
      <c r="Y62" s="202">
        <v>0</v>
      </c>
      <c r="Z62">
        <v>0</v>
      </c>
      <c r="AA62" s="202">
        <v>-0.02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33.61</v>
      </c>
      <c r="AQ62" s="202">
        <v>11.54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24.72</v>
      </c>
      <c r="M63" s="202">
        <v>0</v>
      </c>
      <c r="N63" s="202">
        <v>28.97</v>
      </c>
      <c r="O63" s="202">
        <v>48.65</v>
      </c>
      <c r="P63" s="202">
        <v>67.08</v>
      </c>
      <c r="Q63" s="202">
        <v>3</v>
      </c>
      <c r="R63" s="202">
        <v>2.88</v>
      </c>
      <c r="S63" s="202">
        <v>3.86</v>
      </c>
      <c r="T63" s="202">
        <v>0</v>
      </c>
      <c r="U63" s="202">
        <v>268.35000000000002</v>
      </c>
      <c r="V63" s="202">
        <v>5.07</v>
      </c>
      <c r="W63" s="202">
        <v>11.04</v>
      </c>
      <c r="X63" s="202">
        <v>24.11</v>
      </c>
      <c r="Y63" s="202">
        <v>0</v>
      </c>
      <c r="Z63">
        <v>0</v>
      </c>
      <c r="AA63" s="202">
        <v>-0.02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68.11</v>
      </c>
      <c r="AQ63" s="202">
        <v>11.54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24.72</v>
      </c>
      <c r="M64" s="202">
        <v>0</v>
      </c>
      <c r="N64" s="202">
        <v>28.97</v>
      </c>
      <c r="O64" s="202">
        <v>48.65</v>
      </c>
      <c r="P64" s="202">
        <v>67.08</v>
      </c>
      <c r="Q64" s="202">
        <v>3</v>
      </c>
      <c r="R64" s="202">
        <v>2.88</v>
      </c>
      <c r="S64" s="202">
        <v>3.86</v>
      </c>
      <c r="T64" s="202">
        <v>0</v>
      </c>
      <c r="U64" s="202">
        <v>268.35000000000002</v>
      </c>
      <c r="V64" s="202">
        <v>5.07</v>
      </c>
      <c r="W64" s="202">
        <v>11.04</v>
      </c>
      <c r="X64" s="202">
        <v>24.11</v>
      </c>
      <c r="Y64" s="202">
        <v>0</v>
      </c>
      <c r="Z64">
        <v>0</v>
      </c>
      <c r="AA64" s="202">
        <v>-0.02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68.11</v>
      </c>
      <c r="AQ64" s="202">
        <v>11.54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12.58</v>
      </c>
      <c r="L65" s="202">
        <v>24.58</v>
      </c>
      <c r="M65" s="202">
        <v>0</v>
      </c>
      <c r="N65" s="202">
        <v>28.97</v>
      </c>
      <c r="O65" s="202">
        <v>48.65</v>
      </c>
      <c r="P65" s="202">
        <v>67.08</v>
      </c>
      <c r="Q65" s="202">
        <v>2.6</v>
      </c>
      <c r="R65" s="202">
        <v>2.71</v>
      </c>
      <c r="S65" s="202">
        <v>3.54</v>
      </c>
      <c r="T65" s="202">
        <v>0</v>
      </c>
      <c r="U65" s="202">
        <v>268.35000000000002</v>
      </c>
      <c r="V65" s="202">
        <v>5.07</v>
      </c>
      <c r="W65" s="202">
        <v>11.04</v>
      </c>
      <c r="X65" s="202">
        <v>24.11</v>
      </c>
      <c r="Y65" s="202">
        <v>0</v>
      </c>
      <c r="Z65">
        <v>0</v>
      </c>
      <c r="AA65" s="202">
        <v>-0.02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68.11</v>
      </c>
      <c r="AQ65" s="202">
        <v>11.54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19.21</v>
      </c>
      <c r="L66" s="202">
        <v>24.58</v>
      </c>
      <c r="M66" s="202">
        <v>0</v>
      </c>
      <c r="N66" s="202">
        <v>28.97</v>
      </c>
      <c r="O66" s="202">
        <v>48.65</v>
      </c>
      <c r="P66" s="202">
        <v>67.08</v>
      </c>
      <c r="Q66" s="202">
        <v>2.88</v>
      </c>
      <c r="R66" s="202">
        <v>2.88</v>
      </c>
      <c r="S66" s="202">
        <v>3.84</v>
      </c>
      <c r="T66" s="202">
        <v>0</v>
      </c>
      <c r="U66" s="202">
        <v>268.35000000000002</v>
      </c>
      <c r="V66" s="202">
        <v>5.07</v>
      </c>
      <c r="W66" s="202">
        <v>11.04</v>
      </c>
      <c r="X66" s="202">
        <v>24.11</v>
      </c>
      <c r="Y66" s="202">
        <v>0</v>
      </c>
      <c r="Z66">
        <v>0</v>
      </c>
      <c r="AA66" s="202">
        <v>-0.02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68.11</v>
      </c>
      <c r="AQ66" s="202">
        <v>11.54</v>
      </c>
      <c r="AR66" s="202">
        <v>25.45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43.22</v>
      </c>
      <c r="L67" s="202">
        <v>23.05</v>
      </c>
      <c r="M67" s="202">
        <v>0</v>
      </c>
      <c r="N67" s="202">
        <v>28.97</v>
      </c>
      <c r="O67" s="202">
        <v>48.65</v>
      </c>
      <c r="P67" s="202">
        <v>66.489999999999995</v>
      </c>
      <c r="Q67" s="202">
        <v>2.88</v>
      </c>
      <c r="R67" s="202">
        <v>4.59</v>
      </c>
      <c r="S67" s="202">
        <v>6.43</v>
      </c>
      <c r="T67" s="202">
        <v>0</v>
      </c>
      <c r="U67" s="202">
        <v>268.35000000000002</v>
      </c>
      <c r="V67" s="202">
        <v>5.07</v>
      </c>
      <c r="W67" s="202">
        <v>11.04</v>
      </c>
      <c r="X67" s="202">
        <v>24.11</v>
      </c>
      <c r="Y67" s="202">
        <v>0</v>
      </c>
      <c r="Z67">
        <v>0</v>
      </c>
      <c r="AA67" s="202">
        <v>-0.02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68.11</v>
      </c>
      <c r="AQ67" s="202">
        <v>22</v>
      </c>
      <c r="AR67" s="202">
        <v>23.46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81.63</v>
      </c>
      <c r="L68" s="202">
        <v>34.520000000000003</v>
      </c>
      <c r="M68" s="202">
        <v>0</v>
      </c>
      <c r="N68" s="202">
        <v>28.97</v>
      </c>
      <c r="O68" s="202">
        <v>48.65</v>
      </c>
      <c r="P68" s="202">
        <v>66.489999999999995</v>
      </c>
      <c r="Q68" s="202">
        <v>5.01</v>
      </c>
      <c r="R68" s="202">
        <v>4.59</v>
      </c>
      <c r="S68" s="202">
        <v>6.43</v>
      </c>
      <c r="T68" s="202">
        <v>0</v>
      </c>
      <c r="U68" s="202">
        <v>268.35000000000002</v>
      </c>
      <c r="V68" s="202">
        <v>5.07</v>
      </c>
      <c r="W68" s="202">
        <v>11.04</v>
      </c>
      <c r="X68" s="202">
        <v>24.11</v>
      </c>
      <c r="Y68" s="202">
        <v>0</v>
      </c>
      <c r="Z68">
        <v>0</v>
      </c>
      <c r="AA68" s="202">
        <v>-0.02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68.11</v>
      </c>
      <c r="AQ68" s="202">
        <v>22</v>
      </c>
      <c r="AR68" s="202">
        <v>17.57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100.84</v>
      </c>
      <c r="L69" s="202">
        <v>34.51</v>
      </c>
      <c r="M69" s="202">
        <v>0</v>
      </c>
      <c r="N69" s="202">
        <v>28.97</v>
      </c>
      <c r="O69" s="202">
        <v>48.65</v>
      </c>
      <c r="P69" s="202">
        <v>66.489999999999995</v>
      </c>
      <c r="Q69" s="202">
        <v>5.01</v>
      </c>
      <c r="R69" s="202">
        <v>5.17</v>
      </c>
      <c r="S69" s="202">
        <v>6.43</v>
      </c>
      <c r="T69" s="202">
        <v>0</v>
      </c>
      <c r="U69" s="202">
        <v>268.35000000000002</v>
      </c>
      <c r="V69" s="202">
        <v>5.07</v>
      </c>
      <c r="W69" s="202">
        <v>11.04</v>
      </c>
      <c r="X69" s="202">
        <v>24.11</v>
      </c>
      <c r="Y69" s="202">
        <v>0</v>
      </c>
      <c r="Z69">
        <v>0</v>
      </c>
      <c r="AA69" s="202">
        <v>-0.02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68.11</v>
      </c>
      <c r="AQ69" s="202">
        <v>22</v>
      </c>
      <c r="AR69" s="202">
        <v>10.73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156.47999999999999</v>
      </c>
      <c r="L70" s="202">
        <v>14.53</v>
      </c>
      <c r="M70" s="202">
        <v>0</v>
      </c>
      <c r="N70" s="202">
        <v>28.97</v>
      </c>
      <c r="O70" s="202">
        <v>48.65</v>
      </c>
      <c r="P70" s="202">
        <v>66.489999999999995</v>
      </c>
      <c r="Q70" s="202">
        <v>5.01</v>
      </c>
      <c r="R70" s="202">
        <v>5.17</v>
      </c>
      <c r="S70" s="202">
        <v>6.43</v>
      </c>
      <c r="T70" s="202">
        <v>0</v>
      </c>
      <c r="U70" s="202">
        <v>268.35000000000002</v>
      </c>
      <c r="V70" s="202">
        <v>5.07</v>
      </c>
      <c r="W70" s="202">
        <v>11.04</v>
      </c>
      <c r="X70" s="202">
        <v>24.11</v>
      </c>
      <c r="Y70" s="202">
        <v>0</v>
      </c>
      <c r="Z70">
        <v>0</v>
      </c>
      <c r="AA70" s="202">
        <v>-0.02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68.11</v>
      </c>
      <c r="AQ70" s="202">
        <v>22</v>
      </c>
      <c r="AR70" s="202">
        <v>5.8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157.57</v>
      </c>
      <c r="L71" s="202">
        <v>13.92</v>
      </c>
      <c r="M71" s="202">
        <v>0</v>
      </c>
      <c r="N71" s="202">
        <v>28.97</v>
      </c>
      <c r="O71" s="202">
        <v>48.65</v>
      </c>
      <c r="P71" s="202">
        <v>66.489999999999995</v>
      </c>
      <c r="Q71" s="202">
        <v>5.01</v>
      </c>
      <c r="R71" s="202">
        <v>5.17</v>
      </c>
      <c r="S71" s="202">
        <v>6.43</v>
      </c>
      <c r="T71" s="202">
        <v>0</v>
      </c>
      <c r="U71" s="202">
        <v>268.35000000000002</v>
      </c>
      <c r="V71" s="202">
        <v>5.07</v>
      </c>
      <c r="W71" s="202">
        <v>11.04</v>
      </c>
      <c r="X71" s="202">
        <v>24.11</v>
      </c>
      <c r="Y71" s="202">
        <v>0</v>
      </c>
      <c r="Z71">
        <v>0</v>
      </c>
      <c r="AA71" s="202">
        <v>-0.02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68.11</v>
      </c>
      <c r="AQ71" s="202">
        <v>22</v>
      </c>
      <c r="AR71" s="202">
        <v>1.79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157.57</v>
      </c>
      <c r="L72" s="202">
        <v>13.92</v>
      </c>
      <c r="M72" s="202">
        <v>0</v>
      </c>
      <c r="N72" s="202">
        <v>28.97</v>
      </c>
      <c r="O72" s="202">
        <v>48.65</v>
      </c>
      <c r="P72" s="202">
        <v>66.489999999999995</v>
      </c>
      <c r="Q72" s="202">
        <v>5.01</v>
      </c>
      <c r="R72" s="202">
        <v>5.17</v>
      </c>
      <c r="S72" s="202">
        <v>6.43</v>
      </c>
      <c r="T72" s="202">
        <v>0</v>
      </c>
      <c r="U72" s="202">
        <v>268.35000000000002</v>
      </c>
      <c r="V72" s="202">
        <v>5.07</v>
      </c>
      <c r="W72" s="202">
        <v>11.04</v>
      </c>
      <c r="X72" s="202">
        <v>24.11</v>
      </c>
      <c r="Y72" s="202">
        <v>0</v>
      </c>
      <c r="Z72">
        <v>0</v>
      </c>
      <c r="AA72" s="202">
        <v>-0.02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68.11</v>
      </c>
      <c r="AQ72" s="202">
        <v>22</v>
      </c>
      <c r="AR72" s="202">
        <v>0.61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157.57</v>
      </c>
      <c r="L73" s="202">
        <v>13.92</v>
      </c>
      <c r="M73" s="202">
        <v>0</v>
      </c>
      <c r="N73" s="202">
        <v>28.97</v>
      </c>
      <c r="O73" s="202">
        <v>48.65</v>
      </c>
      <c r="P73" s="202">
        <v>66.489999999999995</v>
      </c>
      <c r="Q73" s="202">
        <v>5.01</v>
      </c>
      <c r="R73" s="202">
        <v>5.17</v>
      </c>
      <c r="S73" s="202">
        <v>6.43</v>
      </c>
      <c r="T73" s="202">
        <v>0</v>
      </c>
      <c r="U73" s="202">
        <v>268.35000000000002</v>
      </c>
      <c r="V73" s="202">
        <v>5.07</v>
      </c>
      <c r="W73" s="202">
        <v>11.04</v>
      </c>
      <c r="X73" s="202">
        <v>24.11</v>
      </c>
      <c r="Y73" s="202">
        <v>0</v>
      </c>
      <c r="Z73">
        <v>0</v>
      </c>
      <c r="AA73" s="202">
        <v>-0.02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68.11</v>
      </c>
      <c r="AQ73" s="202">
        <v>22</v>
      </c>
      <c r="AR73" s="202">
        <v>0.32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157.57</v>
      </c>
      <c r="L74" s="202">
        <v>13.92</v>
      </c>
      <c r="M74" s="202">
        <v>0</v>
      </c>
      <c r="N74" s="202">
        <v>28.97</v>
      </c>
      <c r="O74" s="202">
        <v>48.65</v>
      </c>
      <c r="P74" s="202">
        <v>66.489999999999995</v>
      </c>
      <c r="Q74" s="202">
        <v>5.01</v>
      </c>
      <c r="R74" s="202">
        <v>5.17</v>
      </c>
      <c r="S74" s="202">
        <v>6.43</v>
      </c>
      <c r="T74" s="202">
        <v>0</v>
      </c>
      <c r="U74" s="202">
        <v>268.35000000000002</v>
      </c>
      <c r="V74" s="202">
        <v>5.07</v>
      </c>
      <c r="W74" s="202">
        <v>11.04</v>
      </c>
      <c r="X74" s="202">
        <v>24.11</v>
      </c>
      <c r="Y74" s="202">
        <v>0</v>
      </c>
      <c r="Z74">
        <v>0</v>
      </c>
      <c r="AA74" s="202">
        <v>-0.02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68.11</v>
      </c>
      <c r="AQ74" s="202">
        <v>22</v>
      </c>
      <c r="AR74" s="202">
        <v>0.16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157.57</v>
      </c>
      <c r="L75" s="202">
        <v>13.92</v>
      </c>
      <c r="M75" s="202">
        <v>0</v>
      </c>
      <c r="N75" s="202">
        <v>28.97</v>
      </c>
      <c r="O75" s="202">
        <v>48.65</v>
      </c>
      <c r="P75" s="202">
        <v>66.489999999999995</v>
      </c>
      <c r="Q75" s="202">
        <v>5.01</v>
      </c>
      <c r="R75" s="202">
        <v>5.17</v>
      </c>
      <c r="S75" s="202">
        <v>6.43</v>
      </c>
      <c r="T75" s="202">
        <v>0</v>
      </c>
      <c r="U75" s="202">
        <v>268.35000000000002</v>
      </c>
      <c r="V75" s="202">
        <v>5.07</v>
      </c>
      <c r="W75" s="202">
        <v>11.04</v>
      </c>
      <c r="X75" s="202">
        <v>24.11</v>
      </c>
      <c r="Y75" s="202">
        <v>0</v>
      </c>
      <c r="Z75">
        <v>0</v>
      </c>
      <c r="AA75" s="202">
        <v>-0.02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68.11</v>
      </c>
      <c r="AQ75" s="202">
        <v>22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157.57</v>
      </c>
      <c r="L76" s="202">
        <v>13.92</v>
      </c>
      <c r="M76" s="202">
        <v>0</v>
      </c>
      <c r="N76" s="202">
        <v>28.97</v>
      </c>
      <c r="O76" s="202">
        <v>48.65</v>
      </c>
      <c r="P76" s="202">
        <v>66.489999999999995</v>
      </c>
      <c r="Q76" s="202">
        <v>5.01</v>
      </c>
      <c r="R76" s="202">
        <v>5.17</v>
      </c>
      <c r="S76" s="202">
        <v>6.43</v>
      </c>
      <c r="T76" s="202">
        <v>0</v>
      </c>
      <c r="U76" s="202">
        <v>268.35000000000002</v>
      </c>
      <c r="V76" s="202">
        <v>5.07</v>
      </c>
      <c r="W76" s="202">
        <v>11.04</v>
      </c>
      <c r="X76" s="202">
        <v>24.11</v>
      </c>
      <c r="Y76" s="202">
        <v>0</v>
      </c>
      <c r="Z76">
        <v>0</v>
      </c>
      <c r="AA76" s="202">
        <v>-0.02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68.11</v>
      </c>
      <c r="AQ76" s="202">
        <v>22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157.57</v>
      </c>
      <c r="L77" s="202">
        <v>13.92</v>
      </c>
      <c r="M77" s="202">
        <v>0</v>
      </c>
      <c r="N77" s="202">
        <v>28.97</v>
      </c>
      <c r="O77" s="202">
        <v>48.65</v>
      </c>
      <c r="P77" s="202">
        <v>66.489999999999995</v>
      </c>
      <c r="Q77" s="202">
        <v>5.01</v>
      </c>
      <c r="R77" s="202">
        <v>5.17</v>
      </c>
      <c r="S77" s="202">
        <v>6.43</v>
      </c>
      <c r="T77" s="202">
        <v>0</v>
      </c>
      <c r="U77" s="202">
        <v>268.35000000000002</v>
      </c>
      <c r="V77" s="202">
        <v>5.07</v>
      </c>
      <c r="W77" s="202">
        <v>11.04</v>
      </c>
      <c r="X77" s="202">
        <v>12.06</v>
      </c>
      <c r="Y77" s="202">
        <v>0</v>
      </c>
      <c r="Z77">
        <v>0</v>
      </c>
      <c r="AA77" s="202">
        <v>-0.02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68.11</v>
      </c>
      <c r="AQ77" s="202">
        <v>22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157.57</v>
      </c>
      <c r="L78" s="202">
        <v>13.92</v>
      </c>
      <c r="M78" s="202">
        <v>0</v>
      </c>
      <c r="N78" s="202">
        <v>28.97</v>
      </c>
      <c r="O78" s="202">
        <v>48.65</v>
      </c>
      <c r="P78" s="202">
        <v>66.489999999999995</v>
      </c>
      <c r="Q78" s="202">
        <v>5.01</v>
      </c>
      <c r="R78" s="202">
        <v>5.17</v>
      </c>
      <c r="S78" s="202">
        <v>6.43</v>
      </c>
      <c r="T78" s="202">
        <v>0</v>
      </c>
      <c r="U78" s="202">
        <v>268.35000000000002</v>
      </c>
      <c r="V78" s="202">
        <v>5.07</v>
      </c>
      <c r="W78" s="202">
        <v>11.04</v>
      </c>
      <c r="X78" s="202">
        <v>12.06</v>
      </c>
      <c r="Y78" s="202">
        <v>0</v>
      </c>
      <c r="Z78">
        <v>0</v>
      </c>
      <c r="AA78" s="202">
        <v>-0.02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68.11</v>
      </c>
      <c r="AQ78" s="202">
        <v>22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157.66</v>
      </c>
      <c r="L79" s="202">
        <v>34.520000000000003</v>
      </c>
      <c r="M79" s="202">
        <v>0</v>
      </c>
      <c r="N79" s="202">
        <v>28.97</v>
      </c>
      <c r="O79" s="202">
        <v>48.65</v>
      </c>
      <c r="P79" s="202">
        <v>66.489999999999995</v>
      </c>
      <c r="Q79" s="202">
        <v>5.01</v>
      </c>
      <c r="R79" s="202">
        <v>5.17</v>
      </c>
      <c r="S79" s="202">
        <v>6.43</v>
      </c>
      <c r="T79" s="202">
        <v>0</v>
      </c>
      <c r="U79" s="202">
        <v>268.35000000000002</v>
      </c>
      <c r="V79" s="202">
        <v>5.07</v>
      </c>
      <c r="W79" s="202">
        <v>11.04</v>
      </c>
      <c r="X79" s="202">
        <v>12.06</v>
      </c>
      <c r="Y79" s="202">
        <v>0</v>
      </c>
      <c r="Z79">
        <v>0</v>
      </c>
      <c r="AA79" s="202">
        <v>-0.02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68.11</v>
      </c>
      <c r="AQ79" s="202">
        <v>22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124.85</v>
      </c>
      <c r="L80" s="202">
        <v>34.520000000000003</v>
      </c>
      <c r="M80" s="202">
        <v>0</v>
      </c>
      <c r="N80" s="202">
        <v>28.97</v>
      </c>
      <c r="O80" s="202">
        <v>48.65</v>
      </c>
      <c r="P80" s="202">
        <v>66.489999999999995</v>
      </c>
      <c r="Q80" s="202">
        <v>5.01</v>
      </c>
      <c r="R80" s="202">
        <v>5.17</v>
      </c>
      <c r="S80" s="202">
        <v>6.43</v>
      </c>
      <c r="T80" s="202">
        <v>0</v>
      </c>
      <c r="U80" s="202">
        <v>268.35000000000002</v>
      </c>
      <c r="V80" s="202">
        <v>5.07</v>
      </c>
      <c r="W80" s="202">
        <v>11.04</v>
      </c>
      <c r="X80" s="202">
        <v>12.06</v>
      </c>
      <c r="Y80" s="202">
        <v>0</v>
      </c>
      <c r="Z80">
        <v>0</v>
      </c>
      <c r="AA80" s="202">
        <v>-0.02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68.11</v>
      </c>
      <c r="AQ80" s="202">
        <v>22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100.84</v>
      </c>
      <c r="L81" s="202">
        <v>34.520000000000003</v>
      </c>
      <c r="M81" s="202">
        <v>0</v>
      </c>
      <c r="N81" s="202">
        <v>28.97</v>
      </c>
      <c r="O81" s="202">
        <v>48.65</v>
      </c>
      <c r="P81" s="202">
        <v>66.489999999999995</v>
      </c>
      <c r="Q81" s="202">
        <v>5.01</v>
      </c>
      <c r="R81" s="202">
        <v>5.17</v>
      </c>
      <c r="S81" s="202">
        <v>6.43</v>
      </c>
      <c r="T81" s="202">
        <v>0</v>
      </c>
      <c r="U81" s="202">
        <v>268.35000000000002</v>
      </c>
      <c r="V81" s="202">
        <v>5.07</v>
      </c>
      <c r="W81" s="202">
        <v>11.04</v>
      </c>
      <c r="X81" s="202">
        <v>12.06</v>
      </c>
      <c r="Y81" s="202">
        <v>0</v>
      </c>
      <c r="Z81">
        <v>0</v>
      </c>
      <c r="AA81" s="202">
        <v>-0.02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68.11</v>
      </c>
      <c r="AQ81" s="202">
        <v>22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81.63</v>
      </c>
      <c r="L82" s="202">
        <v>24.01</v>
      </c>
      <c r="M82" s="202">
        <v>0</v>
      </c>
      <c r="N82" s="202">
        <v>28.97</v>
      </c>
      <c r="O82" s="202">
        <v>48.65</v>
      </c>
      <c r="P82" s="202">
        <v>66.489999999999995</v>
      </c>
      <c r="Q82" s="202">
        <v>2.88</v>
      </c>
      <c r="R82" s="202">
        <v>2.88</v>
      </c>
      <c r="S82" s="202">
        <v>3.84</v>
      </c>
      <c r="T82" s="202">
        <v>0</v>
      </c>
      <c r="U82" s="202">
        <v>268.35000000000002</v>
      </c>
      <c r="V82" s="202">
        <v>5.07</v>
      </c>
      <c r="W82" s="202">
        <v>11.04</v>
      </c>
      <c r="X82" s="202">
        <v>12.06</v>
      </c>
      <c r="Y82" s="202">
        <v>0</v>
      </c>
      <c r="Z82">
        <v>0</v>
      </c>
      <c r="AA82" s="202">
        <v>-0.02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68.11</v>
      </c>
      <c r="AQ82" s="202">
        <v>22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43.22</v>
      </c>
      <c r="L83" s="202">
        <v>34.520000000000003</v>
      </c>
      <c r="M83" s="202">
        <v>0</v>
      </c>
      <c r="N83" s="202">
        <v>28.97</v>
      </c>
      <c r="O83" s="202">
        <v>48.65</v>
      </c>
      <c r="P83" s="202">
        <v>66.489999999999995</v>
      </c>
      <c r="Q83" s="202">
        <v>5.01</v>
      </c>
      <c r="R83" s="202">
        <v>5.17</v>
      </c>
      <c r="S83" s="202">
        <v>6.43</v>
      </c>
      <c r="T83" s="202">
        <v>0</v>
      </c>
      <c r="U83" s="202">
        <v>268.35000000000002</v>
      </c>
      <c r="V83" s="202">
        <v>5.07</v>
      </c>
      <c r="W83" s="202">
        <v>11.04</v>
      </c>
      <c r="X83" s="202">
        <v>12.06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68.11</v>
      </c>
      <c r="AQ83" s="202">
        <v>22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19.21</v>
      </c>
      <c r="L84" s="202">
        <v>34.520000000000003</v>
      </c>
      <c r="M84" s="202">
        <v>0</v>
      </c>
      <c r="N84" s="202">
        <v>28.97</v>
      </c>
      <c r="O84" s="202">
        <v>48.65</v>
      </c>
      <c r="P84" s="202">
        <v>66.489999999999995</v>
      </c>
      <c r="Q84" s="202">
        <v>5.01</v>
      </c>
      <c r="R84" s="202">
        <v>5.17</v>
      </c>
      <c r="S84" s="202">
        <v>6.43</v>
      </c>
      <c r="T84" s="202">
        <v>0</v>
      </c>
      <c r="U84" s="202">
        <v>268.35000000000002</v>
      </c>
      <c r="V84" s="202">
        <v>5.07</v>
      </c>
      <c r="W84" s="202">
        <v>11.04</v>
      </c>
      <c r="X84" s="202">
        <v>12.06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68.11</v>
      </c>
      <c r="AQ84" s="202">
        <v>22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34.520000000000003</v>
      </c>
      <c r="M85" s="202">
        <v>0</v>
      </c>
      <c r="N85" s="202">
        <v>28.97</v>
      </c>
      <c r="O85" s="202">
        <v>48.65</v>
      </c>
      <c r="P85" s="202">
        <v>66.489999999999995</v>
      </c>
      <c r="Q85" s="202">
        <v>5.01</v>
      </c>
      <c r="R85" s="202">
        <v>5.17</v>
      </c>
      <c r="S85" s="202">
        <v>6.43</v>
      </c>
      <c r="T85" s="202">
        <v>0</v>
      </c>
      <c r="U85" s="202">
        <v>268.35000000000002</v>
      </c>
      <c r="V85" s="202">
        <v>5.07</v>
      </c>
      <c r="W85" s="202">
        <v>8.2200000000000006</v>
      </c>
      <c r="X85" s="202">
        <v>12.06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68.11</v>
      </c>
      <c r="AQ85" s="202">
        <v>22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34.520000000000003</v>
      </c>
      <c r="M86" s="202">
        <v>0</v>
      </c>
      <c r="N86" s="202">
        <v>28.97</v>
      </c>
      <c r="O86" s="202">
        <v>48.65</v>
      </c>
      <c r="P86" s="202">
        <v>66.489999999999995</v>
      </c>
      <c r="Q86" s="202">
        <v>5.01</v>
      </c>
      <c r="R86" s="202">
        <v>5.16</v>
      </c>
      <c r="S86" s="202">
        <v>6.43</v>
      </c>
      <c r="T86" s="202">
        <v>0</v>
      </c>
      <c r="U86" s="202">
        <v>268.35000000000002</v>
      </c>
      <c r="V86" s="202">
        <v>5.07</v>
      </c>
      <c r="W86" s="202">
        <v>8.2200000000000006</v>
      </c>
      <c r="X86" s="202">
        <v>12.06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68.11</v>
      </c>
      <c r="AQ86" s="202">
        <v>22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34.520000000000003</v>
      </c>
      <c r="M87" s="202">
        <v>0</v>
      </c>
      <c r="N87" s="202">
        <v>28.97</v>
      </c>
      <c r="O87" s="202">
        <v>48.65</v>
      </c>
      <c r="P87" s="202">
        <v>66.489999999999995</v>
      </c>
      <c r="Q87" s="202">
        <v>5.01</v>
      </c>
      <c r="R87" s="202">
        <v>5.16</v>
      </c>
      <c r="S87" s="202">
        <v>6.43</v>
      </c>
      <c r="T87" s="202">
        <v>0</v>
      </c>
      <c r="U87" s="202">
        <v>268.35000000000002</v>
      </c>
      <c r="V87" s="202">
        <v>5.07</v>
      </c>
      <c r="W87" s="202">
        <v>8.2200000000000006</v>
      </c>
      <c r="X87" s="202">
        <v>12.06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68.11</v>
      </c>
      <c r="AQ87" s="202">
        <v>22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35.18</v>
      </c>
      <c r="M88" s="202">
        <v>0</v>
      </c>
      <c r="N88" s="202">
        <v>28.97</v>
      </c>
      <c r="O88" s="202">
        <v>48.65</v>
      </c>
      <c r="P88" s="202">
        <v>66.489999999999995</v>
      </c>
      <c r="Q88" s="202">
        <v>5.01</v>
      </c>
      <c r="R88" s="202">
        <v>5.16</v>
      </c>
      <c r="S88" s="202">
        <v>6.43</v>
      </c>
      <c r="T88" s="202">
        <v>0</v>
      </c>
      <c r="U88" s="202">
        <v>268.35000000000002</v>
      </c>
      <c r="V88" s="202">
        <v>5.07</v>
      </c>
      <c r="W88" s="202">
        <v>8.2200000000000006</v>
      </c>
      <c r="X88" s="202">
        <v>12.06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68.11</v>
      </c>
      <c r="AQ88" s="202">
        <v>22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35.18</v>
      </c>
      <c r="M89" s="202">
        <v>0</v>
      </c>
      <c r="N89" s="202">
        <v>28.97</v>
      </c>
      <c r="O89" s="202">
        <v>48.65</v>
      </c>
      <c r="P89" s="202">
        <v>66.489999999999995</v>
      </c>
      <c r="Q89" s="202">
        <v>5.01</v>
      </c>
      <c r="R89" s="202">
        <v>5.16</v>
      </c>
      <c r="S89" s="202">
        <v>6.43</v>
      </c>
      <c r="T89" s="202">
        <v>0</v>
      </c>
      <c r="U89" s="202">
        <v>268.35000000000002</v>
      </c>
      <c r="V89" s="202">
        <v>5.07</v>
      </c>
      <c r="W89" s="202">
        <v>8.2200000000000006</v>
      </c>
      <c r="X89" s="202">
        <v>12.06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68.11</v>
      </c>
      <c r="AQ89" s="202">
        <v>22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35.18</v>
      </c>
      <c r="M90" s="202">
        <v>0</v>
      </c>
      <c r="N90" s="202">
        <v>28.97</v>
      </c>
      <c r="O90" s="202">
        <v>48.65</v>
      </c>
      <c r="P90" s="202">
        <v>66.489999999999995</v>
      </c>
      <c r="Q90" s="202">
        <v>5.01</v>
      </c>
      <c r="R90" s="202">
        <v>5.16</v>
      </c>
      <c r="S90" s="202">
        <v>6.43</v>
      </c>
      <c r="T90" s="202">
        <v>0</v>
      </c>
      <c r="U90" s="202">
        <v>268.35000000000002</v>
      </c>
      <c r="V90" s="202">
        <v>5.07</v>
      </c>
      <c r="W90" s="202">
        <v>8.2200000000000006</v>
      </c>
      <c r="X90" s="202">
        <v>12.06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68.11</v>
      </c>
      <c r="AQ90" s="202">
        <v>22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35.18</v>
      </c>
      <c r="M91" s="202">
        <v>0</v>
      </c>
      <c r="N91" s="202">
        <v>28.97</v>
      </c>
      <c r="O91" s="202">
        <v>48.65</v>
      </c>
      <c r="P91" s="202">
        <v>66.489999999999995</v>
      </c>
      <c r="Q91" s="202">
        <v>5.01</v>
      </c>
      <c r="R91" s="202">
        <v>5.16</v>
      </c>
      <c r="S91" s="202">
        <v>6.43</v>
      </c>
      <c r="T91" s="202">
        <v>0</v>
      </c>
      <c r="U91" s="202">
        <v>268.35000000000002</v>
      </c>
      <c r="V91" s="202">
        <v>5.07</v>
      </c>
      <c r="W91" s="202">
        <v>8.2200000000000006</v>
      </c>
      <c r="X91" s="202">
        <v>12.06</v>
      </c>
      <c r="Y91" s="202">
        <v>0</v>
      </c>
      <c r="Z91">
        <v>0</v>
      </c>
      <c r="AA91" s="202">
        <v>-0.02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68.11</v>
      </c>
      <c r="AQ91" s="202">
        <v>22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35.18</v>
      </c>
      <c r="M92" s="202">
        <v>0</v>
      </c>
      <c r="N92" s="202">
        <v>28.97</v>
      </c>
      <c r="O92" s="202">
        <v>48.65</v>
      </c>
      <c r="P92" s="202">
        <v>66.489999999999995</v>
      </c>
      <c r="Q92" s="202">
        <v>5.01</v>
      </c>
      <c r="R92" s="202">
        <v>5.16</v>
      </c>
      <c r="S92" s="202">
        <v>6.43</v>
      </c>
      <c r="T92" s="202">
        <v>0</v>
      </c>
      <c r="U92" s="202">
        <v>268.35000000000002</v>
      </c>
      <c r="V92" s="202">
        <v>5.07</v>
      </c>
      <c r="W92" s="202">
        <v>8.2200000000000006</v>
      </c>
      <c r="X92" s="202">
        <v>12.06</v>
      </c>
      <c r="Y92" s="202">
        <v>0</v>
      </c>
      <c r="Z92">
        <v>0</v>
      </c>
      <c r="AA92" s="202">
        <v>-0.02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68.11</v>
      </c>
      <c r="AQ92" s="202">
        <v>22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35.18</v>
      </c>
      <c r="M93" s="202">
        <v>0</v>
      </c>
      <c r="N93" s="202">
        <v>28.97</v>
      </c>
      <c r="O93" s="202">
        <v>48.65</v>
      </c>
      <c r="P93" s="202">
        <v>66.489999999999995</v>
      </c>
      <c r="Q93" s="202">
        <v>2.88</v>
      </c>
      <c r="R93" s="202">
        <v>2.88</v>
      </c>
      <c r="S93" s="202">
        <v>6.43</v>
      </c>
      <c r="T93" s="202">
        <v>0</v>
      </c>
      <c r="U93" s="202">
        <v>268.35000000000002</v>
      </c>
      <c r="V93" s="202">
        <v>5.07</v>
      </c>
      <c r="W93" s="202">
        <v>8.2200000000000006</v>
      </c>
      <c r="X93" s="202">
        <v>12.06</v>
      </c>
      <c r="Y93" s="202">
        <v>0</v>
      </c>
      <c r="Z93">
        <v>0</v>
      </c>
      <c r="AA93" s="202">
        <v>-0.02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68.11</v>
      </c>
      <c r="AQ93" s="202">
        <v>22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35.18</v>
      </c>
      <c r="M94" s="202">
        <v>0</v>
      </c>
      <c r="N94" s="202">
        <v>28.97</v>
      </c>
      <c r="O94" s="202">
        <v>48.65</v>
      </c>
      <c r="P94" s="202">
        <v>66.489999999999995</v>
      </c>
      <c r="Q94" s="202">
        <v>2.88</v>
      </c>
      <c r="R94" s="202">
        <v>2.88</v>
      </c>
      <c r="S94" s="202">
        <v>6.43</v>
      </c>
      <c r="T94" s="202">
        <v>0</v>
      </c>
      <c r="U94" s="202">
        <v>268.35000000000002</v>
      </c>
      <c r="V94" s="202">
        <v>5.07</v>
      </c>
      <c r="W94" s="202">
        <v>8.2200000000000006</v>
      </c>
      <c r="X94" s="202">
        <v>12.06</v>
      </c>
      <c r="Y94" s="202">
        <v>0</v>
      </c>
      <c r="Z94">
        <v>0</v>
      </c>
      <c r="AA94" s="202">
        <v>-0.02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68.11</v>
      </c>
      <c r="AQ94" s="202">
        <v>11.54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25</v>
      </c>
      <c r="M95" s="202">
        <v>0</v>
      </c>
      <c r="N95" s="202">
        <v>28.97</v>
      </c>
      <c r="O95" s="202">
        <v>48.65</v>
      </c>
      <c r="P95" s="202">
        <v>66.489999999999995</v>
      </c>
      <c r="Q95" s="202">
        <v>2.88</v>
      </c>
      <c r="R95" s="202">
        <v>2.88</v>
      </c>
      <c r="S95" s="202">
        <v>3.84</v>
      </c>
      <c r="T95" s="202">
        <v>0</v>
      </c>
      <c r="U95" s="202">
        <v>268.35000000000002</v>
      </c>
      <c r="V95" s="202">
        <v>5.07</v>
      </c>
      <c r="W95" s="202">
        <v>8.2200000000000006</v>
      </c>
      <c r="X95" s="202">
        <v>12.06</v>
      </c>
      <c r="Y95" s="202">
        <v>0</v>
      </c>
      <c r="Z95">
        <v>0</v>
      </c>
      <c r="AA95" s="202">
        <v>-0.02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68.11</v>
      </c>
      <c r="AQ95" s="202">
        <v>11.54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25</v>
      </c>
      <c r="M96" s="202">
        <v>0</v>
      </c>
      <c r="N96" s="202">
        <v>28.97</v>
      </c>
      <c r="O96" s="202">
        <v>48.65</v>
      </c>
      <c r="P96" s="202">
        <v>66.489999999999995</v>
      </c>
      <c r="Q96" s="202">
        <v>2.88</v>
      </c>
      <c r="R96" s="202">
        <v>2.37</v>
      </c>
      <c r="S96" s="202">
        <v>3.84</v>
      </c>
      <c r="T96" s="202">
        <v>0</v>
      </c>
      <c r="U96" s="202">
        <v>268.35000000000002</v>
      </c>
      <c r="V96" s="202">
        <v>5.07</v>
      </c>
      <c r="W96" s="202">
        <v>8.2200000000000006</v>
      </c>
      <c r="X96" s="202">
        <v>12.06</v>
      </c>
      <c r="Y96" s="202">
        <v>0</v>
      </c>
      <c r="Z96">
        <v>0</v>
      </c>
      <c r="AA96" s="202">
        <v>-0.02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68.11</v>
      </c>
      <c r="AQ96" s="202">
        <v>11.54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25</v>
      </c>
      <c r="M97" s="202">
        <v>0</v>
      </c>
      <c r="N97" s="202">
        <v>28.97</v>
      </c>
      <c r="O97" s="202">
        <v>48.65</v>
      </c>
      <c r="P97" s="202">
        <v>66.489999999999995</v>
      </c>
      <c r="Q97" s="202">
        <v>2.88</v>
      </c>
      <c r="R97" s="202">
        <v>2.37</v>
      </c>
      <c r="S97" s="202">
        <v>3.84</v>
      </c>
      <c r="T97" s="202">
        <v>0</v>
      </c>
      <c r="U97" s="202">
        <v>268.35000000000002</v>
      </c>
      <c r="V97" s="202">
        <v>5.07</v>
      </c>
      <c r="W97" s="202">
        <v>8.2200000000000006</v>
      </c>
      <c r="X97" s="202">
        <v>12.06</v>
      </c>
      <c r="Y97" s="202">
        <v>0</v>
      </c>
      <c r="Z97">
        <v>0</v>
      </c>
      <c r="AA97" s="202">
        <v>-0.02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68.11</v>
      </c>
      <c r="AQ97" s="202">
        <v>11.54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25</v>
      </c>
      <c r="M98" s="202">
        <v>0</v>
      </c>
      <c r="N98" s="202">
        <v>28.97</v>
      </c>
      <c r="O98" s="202">
        <v>48.65</v>
      </c>
      <c r="P98" s="202">
        <v>66.489999999999995</v>
      </c>
      <c r="Q98" s="202">
        <v>2.88</v>
      </c>
      <c r="R98" s="202">
        <v>2.37</v>
      </c>
      <c r="S98" s="202">
        <v>3.84</v>
      </c>
      <c r="T98" s="202">
        <v>0</v>
      </c>
      <c r="U98" s="202">
        <v>268.35000000000002</v>
      </c>
      <c r="V98" s="202">
        <v>5.07</v>
      </c>
      <c r="W98" s="202">
        <v>8.2200000000000006</v>
      </c>
      <c r="X98" s="202">
        <v>12.06</v>
      </c>
      <c r="Y98" s="202">
        <v>0</v>
      </c>
      <c r="Z98">
        <v>0</v>
      </c>
      <c r="AA98" s="202">
        <v>-0.02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68.11</v>
      </c>
      <c r="AQ98" s="202">
        <v>11.54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0.79117749999999998</v>
      </c>
      <c r="L99">
        <f t="shared" si="0"/>
        <v>0.65565999999999958</v>
      </c>
      <c r="M99">
        <f t="shared" si="0"/>
        <v>0</v>
      </c>
      <c r="N99">
        <f t="shared" si="0"/>
        <v>0.69527999999999923</v>
      </c>
      <c r="O99">
        <f t="shared" si="0"/>
        <v>1.1676000000000004</v>
      </c>
      <c r="P99">
        <f t="shared" si="0"/>
        <v>1.5669899999999977</v>
      </c>
      <c r="Q99">
        <f t="shared" si="0"/>
        <v>8.8717499999999949E-2</v>
      </c>
      <c r="R99">
        <f t="shared" si="0"/>
        <v>8.8987500000000039E-2</v>
      </c>
      <c r="S99">
        <f t="shared" si="0"/>
        <v>0.11649750000000007</v>
      </c>
      <c r="T99">
        <f t="shared" si="0"/>
        <v>0</v>
      </c>
      <c r="U99">
        <f t="shared" si="0"/>
        <v>6.0458224999999874</v>
      </c>
      <c r="V99">
        <f t="shared" si="0"/>
        <v>9.7427499999999903E-2</v>
      </c>
      <c r="W99">
        <f t="shared" si="0"/>
        <v>0.23924999999999991</v>
      </c>
      <c r="X99">
        <f t="shared" si="0"/>
        <v>0.48432749999999936</v>
      </c>
      <c r="Y99">
        <f t="shared" si="0"/>
        <v>0</v>
      </c>
      <c r="Z99">
        <f t="shared" si="0"/>
        <v>0</v>
      </c>
      <c r="AA99">
        <f t="shared" si="0"/>
        <v>-1.9500000000000008E-4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1.2511874999999995</v>
      </c>
      <c r="AQ99">
        <f t="shared" si="0"/>
        <v>0.39135499999999973</v>
      </c>
      <c r="AR99">
        <f t="shared" si="0"/>
        <v>0.2501624999999999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5.0199999999999996</v>
      </c>
      <c r="L3" s="202">
        <v>219.21</v>
      </c>
      <c r="M3" s="202">
        <v>27.11</v>
      </c>
      <c r="N3" s="202">
        <v>35</v>
      </c>
      <c r="O3" s="202">
        <v>0</v>
      </c>
      <c r="P3" s="202">
        <v>41.15</v>
      </c>
      <c r="Q3" s="202">
        <v>3.51</v>
      </c>
      <c r="R3" s="202">
        <v>3.43</v>
      </c>
      <c r="S3" s="202">
        <v>4.29</v>
      </c>
      <c r="T3" s="202">
        <v>0</v>
      </c>
      <c r="U3" s="202">
        <v>16.239999999999998</v>
      </c>
      <c r="V3" s="202">
        <v>6.13</v>
      </c>
      <c r="W3" s="202">
        <v>13.32</v>
      </c>
      <c r="X3" s="202">
        <v>29.13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48.02</v>
      </c>
      <c r="AQ3" s="202">
        <v>7.69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5.0199999999999996</v>
      </c>
      <c r="L4" s="202">
        <v>219.21</v>
      </c>
      <c r="M4" s="202">
        <v>27.11</v>
      </c>
      <c r="N4" s="202">
        <v>35</v>
      </c>
      <c r="O4" s="202">
        <v>0</v>
      </c>
      <c r="P4" s="202">
        <v>41.15</v>
      </c>
      <c r="Q4" s="202">
        <v>3.51</v>
      </c>
      <c r="R4" s="202">
        <v>3.43</v>
      </c>
      <c r="S4" s="202">
        <v>4.29</v>
      </c>
      <c r="T4" s="202">
        <v>0</v>
      </c>
      <c r="U4" s="202">
        <v>16.239999999999998</v>
      </c>
      <c r="V4" s="202">
        <v>6.13</v>
      </c>
      <c r="W4" s="202">
        <v>13.32</v>
      </c>
      <c r="X4" s="202">
        <v>29.13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19.21</v>
      </c>
      <c r="AQ4" s="202">
        <v>7.69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5.0199999999999996</v>
      </c>
      <c r="L5" s="202">
        <v>219.21</v>
      </c>
      <c r="M5" s="202">
        <v>27.11</v>
      </c>
      <c r="N5" s="202">
        <v>35</v>
      </c>
      <c r="O5" s="202">
        <v>0</v>
      </c>
      <c r="P5" s="202">
        <v>41.15</v>
      </c>
      <c r="Q5" s="202">
        <v>3.51</v>
      </c>
      <c r="R5" s="202">
        <v>3.43</v>
      </c>
      <c r="S5" s="202">
        <v>4.29</v>
      </c>
      <c r="T5" s="202">
        <v>0</v>
      </c>
      <c r="U5" s="202">
        <v>16.239999999999998</v>
      </c>
      <c r="V5" s="202">
        <v>6.13</v>
      </c>
      <c r="W5" s="202">
        <v>13.32</v>
      </c>
      <c r="X5" s="202">
        <v>29.13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19.21</v>
      </c>
      <c r="AQ5" s="202">
        <v>17.59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5.0199999999999996</v>
      </c>
      <c r="L6" s="202">
        <v>219.21</v>
      </c>
      <c r="M6" s="202">
        <v>27.11</v>
      </c>
      <c r="N6" s="202">
        <v>35</v>
      </c>
      <c r="O6" s="202">
        <v>0</v>
      </c>
      <c r="P6" s="202">
        <v>41.15</v>
      </c>
      <c r="Q6" s="202">
        <v>3.51</v>
      </c>
      <c r="R6" s="202">
        <v>3.43</v>
      </c>
      <c r="S6" s="202">
        <v>4.29</v>
      </c>
      <c r="T6" s="202">
        <v>0</v>
      </c>
      <c r="U6" s="202">
        <v>16.239999999999998</v>
      </c>
      <c r="V6" s="202">
        <v>6.13</v>
      </c>
      <c r="W6" s="202">
        <v>13.32</v>
      </c>
      <c r="X6" s="202">
        <v>29.13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19.21</v>
      </c>
      <c r="AQ6" s="202">
        <v>17.59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5.0199999999999996</v>
      </c>
      <c r="L7" s="202">
        <v>219.21</v>
      </c>
      <c r="M7" s="202">
        <v>27.11</v>
      </c>
      <c r="N7" s="202">
        <v>35</v>
      </c>
      <c r="O7" s="202">
        <v>0</v>
      </c>
      <c r="P7" s="202">
        <v>41.15</v>
      </c>
      <c r="Q7" s="202">
        <v>3.51</v>
      </c>
      <c r="R7" s="202">
        <v>3.43</v>
      </c>
      <c r="S7" s="202">
        <v>4.29</v>
      </c>
      <c r="T7" s="202">
        <v>0</v>
      </c>
      <c r="U7" s="202">
        <v>16.239999999999998</v>
      </c>
      <c r="V7" s="202">
        <v>3.36</v>
      </c>
      <c r="W7" s="202">
        <v>13.32</v>
      </c>
      <c r="X7" s="202">
        <v>29.13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19.21</v>
      </c>
      <c r="AQ7" s="202">
        <v>17.59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5.0199999999999996</v>
      </c>
      <c r="L8" s="202">
        <v>219.21</v>
      </c>
      <c r="M8" s="202">
        <v>27.11</v>
      </c>
      <c r="N8" s="202">
        <v>35</v>
      </c>
      <c r="O8" s="202">
        <v>0</v>
      </c>
      <c r="P8" s="202">
        <v>41.15</v>
      </c>
      <c r="Q8" s="202">
        <v>3.51</v>
      </c>
      <c r="R8" s="202">
        <v>3.43</v>
      </c>
      <c r="S8" s="202">
        <v>4.29</v>
      </c>
      <c r="T8" s="202">
        <v>0</v>
      </c>
      <c r="U8" s="202">
        <v>16.239999999999998</v>
      </c>
      <c r="V8" s="202">
        <v>3.36</v>
      </c>
      <c r="W8" s="202">
        <v>13.32</v>
      </c>
      <c r="X8" s="202">
        <v>29.13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19.21</v>
      </c>
      <c r="AQ8" s="202">
        <v>17.59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5.0199999999999996</v>
      </c>
      <c r="L9" s="202">
        <v>219.21</v>
      </c>
      <c r="M9" s="202">
        <v>27.11</v>
      </c>
      <c r="N9" s="202">
        <v>35</v>
      </c>
      <c r="O9" s="202">
        <v>0</v>
      </c>
      <c r="P9" s="202">
        <v>41.15</v>
      </c>
      <c r="Q9" s="202">
        <v>3.51</v>
      </c>
      <c r="R9" s="202">
        <v>3.43</v>
      </c>
      <c r="S9" s="202">
        <v>4.29</v>
      </c>
      <c r="T9" s="202">
        <v>0</v>
      </c>
      <c r="U9" s="202">
        <v>16.239999999999998</v>
      </c>
      <c r="V9" s="202">
        <v>3.36</v>
      </c>
      <c r="W9" s="202">
        <v>13.32</v>
      </c>
      <c r="X9" s="202">
        <v>29.13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19.21</v>
      </c>
      <c r="AQ9" s="202">
        <v>17.59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5.03</v>
      </c>
      <c r="L10" s="202">
        <v>219.21</v>
      </c>
      <c r="M10" s="202">
        <v>27.11</v>
      </c>
      <c r="N10" s="202">
        <v>35</v>
      </c>
      <c r="O10" s="202">
        <v>0</v>
      </c>
      <c r="P10" s="202">
        <v>41.15</v>
      </c>
      <c r="Q10" s="202">
        <v>3.51</v>
      </c>
      <c r="R10" s="202">
        <v>3.43</v>
      </c>
      <c r="S10" s="202">
        <v>4.29</v>
      </c>
      <c r="T10" s="202">
        <v>0</v>
      </c>
      <c r="U10" s="202">
        <v>16.239999999999998</v>
      </c>
      <c r="V10" s="202">
        <v>3.36</v>
      </c>
      <c r="W10" s="202">
        <v>13.32</v>
      </c>
      <c r="X10" s="202">
        <v>29.13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19.21</v>
      </c>
      <c r="AQ10" s="202">
        <v>17.59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5.04</v>
      </c>
      <c r="L11" s="202">
        <v>219.21</v>
      </c>
      <c r="M11" s="202">
        <v>27.11</v>
      </c>
      <c r="N11" s="202">
        <v>35</v>
      </c>
      <c r="O11" s="202">
        <v>0</v>
      </c>
      <c r="P11" s="202">
        <v>41.15</v>
      </c>
      <c r="Q11" s="202">
        <v>3.51</v>
      </c>
      <c r="R11" s="202">
        <v>3.43</v>
      </c>
      <c r="S11" s="202">
        <v>4.29</v>
      </c>
      <c r="T11" s="202">
        <v>0</v>
      </c>
      <c r="U11" s="202">
        <v>16.239999999999998</v>
      </c>
      <c r="V11" s="202">
        <v>3.36</v>
      </c>
      <c r="W11" s="202">
        <v>13.32</v>
      </c>
      <c r="X11" s="202">
        <v>29.13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19.21</v>
      </c>
      <c r="AQ11" s="202">
        <v>17.59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5.04</v>
      </c>
      <c r="L12" s="202">
        <v>219.21</v>
      </c>
      <c r="M12" s="202">
        <v>27.11</v>
      </c>
      <c r="N12" s="202">
        <v>35</v>
      </c>
      <c r="O12" s="202">
        <v>0</v>
      </c>
      <c r="P12" s="202">
        <v>41.15</v>
      </c>
      <c r="Q12" s="202">
        <v>3.51</v>
      </c>
      <c r="R12" s="202">
        <v>3.43</v>
      </c>
      <c r="S12" s="202">
        <v>4.29</v>
      </c>
      <c r="T12" s="202">
        <v>0</v>
      </c>
      <c r="U12" s="202">
        <v>16.239999999999998</v>
      </c>
      <c r="V12" s="202">
        <v>3.36</v>
      </c>
      <c r="W12" s="202">
        <v>13.32</v>
      </c>
      <c r="X12" s="202">
        <v>29.13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19.21</v>
      </c>
      <c r="AQ12" s="202">
        <v>17.59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5.04</v>
      </c>
      <c r="L13" s="202">
        <v>219.21</v>
      </c>
      <c r="M13" s="202">
        <v>27.11</v>
      </c>
      <c r="N13" s="202">
        <v>35</v>
      </c>
      <c r="O13" s="202">
        <v>0</v>
      </c>
      <c r="P13" s="202">
        <v>41.15</v>
      </c>
      <c r="Q13" s="202">
        <v>3.51</v>
      </c>
      <c r="R13" s="202">
        <v>3.43</v>
      </c>
      <c r="S13" s="202">
        <v>4.29</v>
      </c>
      <c r="T13" s="202">
        <v>0</v>
      </c>
      <c r="U13" s="202">
        <v>16.239999999999998</v>
      </c>
      <c r="V13" s="202">
        <v>3.36</v>
      </c>
      <c r="W13" s="202">
        <v>13.32</v>
      </c>
      <c r="X13" s="202">
        <v>29.13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19.21</v>
      </c>
      <c r="AQ13" s="202">
        <v>17.59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5.03</v>
      </c>
      <c r="L14" s="202">
        <v>219.21</v>
      </c>
      <c r="M14" s="202">
        <v>27.11</v>
      </c>
      <c r="N14" s="202">
        <v>35</v>
      </c>
      <c r="O14" s="202">
        <v>0</v>
      </c>
      <c r="P14" s="202">
        <v>41.15</v>
      </c>
      <c r="Q14" s="202">
        <v>3.51</v>
      </c>
      <c r="R14" s="202">
        <v>3.43</v>
      </c>
      <c r="S14" s="202">
        <v>4.29</v>
      </c>
      <c r="T14" s="202">
        <v>0</v>
      </c>
      <c r="U14" s="202">
        <v>16.239999999999998</v>
      </c>
      <c r="V14" s="202">
        <v>3.36</v>
      </c>
      <c r="W14" s="202">
        <v>13.32</v>
      </c>
      <c r="X14" s="202">
        <v>29.13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19.21</v>
      </c>
      <c r="AQ14" s="202">
        <v>17.59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5.03</v>
      </c>
      <c r="L15" s="202">
        <v>219.21</v>
      </c>
      <c r="M15" s="202">
        <v>27.11</v>
      </c>
      <c r="N15" s="202">
        <v>35</v>
      </c>
      <c r="O15" s="202">
        <v>0</v>
      </c>
      <c r="P15" s="202">
        <v>41.15</v>
      </c>
      <c r="Q15" s="202">
        <v>3.51</v>
      </c>
      <c r="R15" s="202">
        <v>3.43</v>
      </c>
      <c r="S15" s="202">
        <v>4.29</v>
      </c>
      <c r="T15" s="202">
        <v>0</v>
      </c>
      <c r="U15" s="202">
        <v>16.239999999999998</v>
      </c>
      <c r="V15" s="202">
        <v>3.36</v>
      </c>
      <c r="W15" s="202">
        <v>7.33</v>
      </c>
      <c r="X15" s="202">
        <v>16.02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19.21</v>
      </c>
      <c r="AQ15" s="202">
        <v>17.59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5.03</v>
      </c>
      <c r="L16" s="202">
        <v>219.21</v>
      </c>
      <c r="M16" s="202">
        <v>27.11</v>
      </c>
      <c r="N16" s="202">
        <v>35</v>
      </c>
      <c r="O16" s="202">
        <v>0</v>
      </c>
      <c r="P16" s="202">
        <v>41.15</v>
      </c>
      <c r="Q16" s="202">
        <v>3.51</v>
      </c>
      <c r="R16" s="202">
        <v>3.43</v>
      </c>
      <c r="S16" s="202">
        <v>4.29</v>
      </c>
      <c r="T16" s="202">
        <v>0</v>
      </c>
      <c r="U16" s="202">
        <v>16.239999999999998</v>
      </c>
      <c r="V16" s="202">
        <v>3.36</v>
      </c>
      <c r="W16" s="202">
        <v>7.33</v>
      </c>
      <c r="X16" s="202">
        <v>16.02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19.21</v>
      </c>
      <c r="AQ16" s="202">
        <v>17.59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5.0199999999999996</v>
      </c>
      <c r="L17" s="202">
        <v>219.21</v>
      </c>
      <c r="M17" s="202">
        <v>27.11</v>
      </c>
      <c r="N17" s="202">
        <v>35</v>
      </c>
      <c r="O17" s="202">
        <v>0</v>
      </c>
      <c r="P17" s="202">
        <v>39.340000000000003</v>
      </c>
      <c r="Q17" s="202">
        <v>3.51</v>
      </c>
      <c r="R17" s="202">
        <v>3.43</v>
      </c>
      <c r="S17" s="202">
        <v>4.29</v>
      </c>
      <c r="T17" s="202">
        <v>0</v>
      </c>
      <c r="U17" s="202">
        <v>16.239999999999998</v>
      </c>
      <c r="V17" s="202">
        <v>3.36</v>
      </c>
      <c r="W17" s="202">
        <v>7.33</v>
      </c>
      <c r="X17" s="202">
        <v>16.02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19.21</v>
      </c>
      <c r="AQ17" s="202">
        <v>17.59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5.0199999999999996</v>
      </c>
      <c r="L18" s="202">
        <v>219.21</v>
      </c>
      <c r="M18" s="202">
        <v>27.11</v>
      </c>
      <c r="N18" s="202">
        <v>35</v>
      </c>
      <c r="O18" s="202">
        <v>0</v>
      </c>
      <c r="P18" s="202">
        <v>39.340000000000003</v>
      </c>
      <c r="Q18" s="202">
        <v>3.51</v>
      </c>
      <c r="R18" s="202">
        <v>3.43</v>
      </c>
      <c r="S18" s="202">
        <v>4.29</v>
      </c>
      <c r="T18" s="202">
        <v>0</v>
      </c>
      <c r="U18" s="202">
        <v>16.239999999999998</v>
      </c>
      <c r="V18" s="202">
        <v>3.36</v>
      </c>
      <c r="W18" s="202">
        <v>7.33</v>
      </c>
      <c r="X18" s="202">
        <v>16.02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19.21</v>
      </c>
      <c r="AQ18" s="202">
        <v>17.59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5.0199999999999996</v>
      </c>
      <c r="L19" s="202">
        <v>219.21</v>
      </c>
      <c r="M19" s="202">
        <v>27.11</v>
      </c>
      <c r="N19" s="202">
        <v>35</v>
      </c>
      <c r="O19" s="202">
        <v>0</v>
      </c>
      <c r="P19" s="202">
        <v>39.340000000000003</v>
      </c>
      <c r="Q19" s="202">
        <v>3.51</v>
      </c>
      <c r="R19" s="202">
        <v>3.43</v>
      </c>
      <c r="S19" s="202">
        <v>4.29</v>
      </c>
      <c r="T19" s="202">
        <v>0</v>
      </c>
      <c r="U19" s="202">
        <v>16.239999999999998</v>
      </c>
      <c r="V19" s="202">
        <v>3.36</v>
      </c>
      <c r="W19" s="202">
        <v>7.33</v>
      </c>
      <c r="X19" s="202">
        <v>16.02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19.21</v>
      </c>
      <c r="AQ19" s="202">
        <v>17.59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5.0199999999999996</v>
      </c>
      <c r="L20" s="202">
        <v>219.21</v>
      </c>
      <c r="M20" s="202">
        <v>27.11</v>
      </c>
      <c r="N20" s="202">
        <v>35</v>
      </c>
      <c r="O20" s="202">
        <v>0</v>
      </c>
      <c r="P20" s="202">
        <v>39.340000000000003</v>
      </c>
      <c r="Q20" s="202">
        <v>3.51</v>
      </c>
      <c r="R20" s="202">
        <v>3.43</v>
      </c>
      <c r="S20" s="202">
        <v>4.29</v>
      </c>
      <c r="T20" s="202">
        <v>0</v>
      </c>
      <c r="U20" s="202">
        <v>16.239999999999998</v>
      </c>
      <c r="V20" s="202">
        <v>3.36</v>
      </c>
      <c r="W20" s="202">
        <v>13.32</v>
      </c>
      <c r="X20" s="202">
        <v>29.13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19.21</v>
      </c>
      <c r="AQ20" s="202">
        <v>17.59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5.0199999999999996</v>
      </c>
      <c r="L21" s="202">
        <v>219.21</v>
      </c>
      <c r="M21" s="202">
        <v>27.11</v>
      </c>
      <c r="N21" s="202">
        <v>35</v>
      </c>
      <c r="O21" s="202">
        <v>0</v>
      </c>
      <c r="P21" s="202">
        <v>39.340000000000003</v>
      </c>
      <c r="Q21" s="202">
        <v>3.51</v>
      </c>
      <c r="R21" s="202">
        <v>3.43</v>
      </c>
      <c r="S21" s="202">
        <v>4.29</v>
      </c>
      <c r="T21" s="202">
        <v>0</v>
      </c>
      <c r="U21" s="202">
        <v>16.239999999999998</v>
      </c>
      <c r="V21" s="202">
        <v>3.36</v>
      </c>
      <c r="W21" s="202">
        <v>13.32</v>
      </c>
      <c r="X21" s="202">
        <v>29.13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19.21</v>
      </c>
      <c r="AQ21" s="202">
        <v>17.59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5.0199999999999996</v>
      </c>
      <c r="L22" s="202">
        <v>219.21</v>
      </c>
      <c r="M22" s="202">
        <v>27.11</v>
      </c>
      <c r="N22" s="202">
        <v>35</v>
      </c>
      <c r="O22" s="202">
        <v>0</v>
      </c>
      <c r="P22" s="202">
        <v>39.340000000000003</v>
      </c>
      <c r="Q22" s="202">
        <v>3.51</v>
      </c>
      <c r="R22" s="202">
        <v>3.43</v>
      </c>
      <c r="S22" s="202">
        <v>4.29</v>
      </c>
      <c r="T22" s="202">
        <v>0</v>
      </c>
      <c r="U22" s="202">
        <v>16.239999999999998</v>
      </c>
      <c r="V22" s="202">
        <v>3.36</v>
      </c>
      <c r="W22" s="202">
        <v>13.32</v>
      </c>
      <c r="X22" s="202">
        <v>29.13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19.21</v>
      </c>
      <c r="AQ22" s="202">
        <v>17.59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5.0199999999999996</v>
      </c>
      <c r="L23" s="202">
        <v>216.38</v>
      </c>
      <c r="M23" s="202">
        <v>27.11</v>
      </c>
      <c r="N23" s="202">
        <v>35</v>
      </c>
      <c r="O23" s="202">
        <v>0</v>
      </c>
      <c r="P23" s="202">
        <v>39.340000000000003</v>
      </c>
      <c r="Q23" s="202">
        <v>3.32</v>
      </c>
      <c r="R23" s="202">
        <v>3.43</v>
      </c>
      <c r="S23" s="202">
        <v>3.96</v>
      </c>
      <c r="T23" s="202">
        <v>0</v>
      </c>
      <c r="U23" s="202">
        <v>16.239999999999998</v>
      </c>
      <c r="V23" s="202">
        <v>3.36</v>
      </c>
      <c r="W23" s="202">
        <v>13.32</v>
      </c>
      <c r="X23" s="202">
        <v>29.13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19.21</v>
      </c>
      <c r="AQ23" s="202">
        <v>7.69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5.0199999999999996</v>
      </c>
      <c r="L24" s="202">
        <v>216.38</v>
      </c>
      <c r="M24" s="202">
        <v>27.11</v>
      </c>
      <c r="N24" s="202">
        <v>35</v>
      </c>
      <c r="O24" s="202">
        <v>0</v>
      </c>
      <c r="P24" s="202">
        <v>39.340000000000003</v>
      </c>
      <c r="Q24" s="202">
        <v>3.32</v>
      </c>
      <c r="R24" s="202">
        <v>3.43</v>
      </c>
      <c r="S24" s="202">
        <v>4.2699999999999996</v>
      </c>
      <c r="T24" s="202">
        <v>0</v>
      </c>
      <c r="U24" s="202">
        <v>16.239999999999998</v>
      </c>
      <c r="V24" s="202">
        <v>3.36</v>
      </c>
      <c r="W24" s="202">
        <v>13.32</v>
      </c>
      <c r="X24" s="202">
        <v>29.13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19.21</v>
      </c>
      <c r="AQ24" s="202">
        <v>7.69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4.9400000000000004</v>
      </c>
      <c r="L25" s="202">
        <v>216.38</v>
      </c>
      <c r="M25" s="202">
        <v>27.11</v>
      </c>
      <c r="N25" s="202">
        <v>35</v>
      </c>
      <c r="O25" s="202">
        <v>0</v>
      </c>
      <c r="P25" s="202">
        <v>39.340000000000003</v>
      </c>
      <c r="Q25" s="202">
        <v>3.32</v>
      </c>
      <c r="R25" s="202">
        <v>3.43</v>
      </c>
      <c r="S25" s="202">
        <v>4.2699999999999996</v>
      </c>
      <c r="T25" s="202">
        <v>0</v>
      </c>
      <c r="U25" s="202">
        <v>16.239999999999998</v>
      </c>
      <c r="V25" s="202">
        <v>3.36</v>
      </c>
      <c r="W25" s="202">
        <v>13.32</v>
      </c>
      <c r="X25" s="202">
        <v>29.13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19.21</v>
      </c>
      <c r="AQ25" s="202">
        <v>7.69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4.9400000000000004</v>
      </c>
      <c r="L26" s="202">
        <v>216.38</v>
      </c>
      <c r="M26" s="202">
        <v>27.11</v>
      </c>
      <c r="N26" s="202">
        <v>35</v>
      </c>
      <c r="O26" s="202">
        <v>0</v>
      </c>
      <c r="P26" s="202">
        <v>39.340000000000003</v>
      </c>
      <c r="Q26" s="202">
        <v>3.32</v>
      </c>
      <c r="R26" s="202">
        <v>3.43</v>
      </c>
      <c r="S26" s="202">
        <v>4.2699999999999996</v>
      </c>
      <c r="T26" s="202">
        <v>0</v>
      </c>
      <c r="U26" s="202">
        <v>16.239999999999998</v>
      </c>
      <c r="V26" s="202">
        <v>3.36</v>
      </c>
      <c r="W26" s="202">
        <v>13.32</v>
      </c>
      <c r="X26" s="202">
        <v>29.13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19.21</v>
      </c>
      <c r="AQ26" s="202">
        <v>7.69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4.9400000000000004</v>
      </c>
      <c r="L27" s="202">
        <v>203.61</v>
      </c>
      <c r="M27" s="202">
        <v>27.11</v>
      </c>
      <c r="N27" s="202">
        <v>35</v>
      </c>
      <c r="O27" s="202">
        <v>0</v>
      </c>
      <c r="P27" s="202">
        <v>39.340000000000003</v>
      </c>
      <c r="Q27" s="202">
        <v>3.32</v>
      </c>
      <c r="R27" s="202">
        <v>3.43</v>
      </c>
      <c r="S27" s="202">
        <v>4.2699999999999996</v>
      </c>
      <c r="T27" s="202">
        <v>0</v>
      </c>
      <c r="U27" s="202">
        <v>16.239999999999998</v>
      </c>
      <c r="V27" s="202">
        <v>5.25</v>
      </c>
      <c r="W27" s="202">
        <v>13.32</v>
      </c>
      <c r="X27" s="202">
        <v>29.13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44.88</v>
      </c>
      <c r="AQ27" s="202">
        <v>7.68</v>
      </c>
      <c r="AR27" s="202">
        <v>0.22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4.9400000000000004</v>
      </c>
      <c r="L28" s="202">
        <v>203.61</v>
      </c>
      <c r="M28" s="202">
        <v>27.11</v>
      </c>
      <c r="N28" s="202">
        <v>35</v>
      </c>
      <c r="O28" s="202">
        <v>0</v>
      </c>
      <c r="P28" s="202">
        <v>39.340000000000003</v>
      </c>
      <c r="Q28" s="202">
        <v>3.32</v>
      </c>
      <c r="R28" s="202">
        <v>3.43</v>
      </c>
      <c r="S28" s="202">
        <v>4.2699999999999996</v>
      </c>
      <c r="T28" s="202">
        <v>0</v>
      </c>
      <c r="U28" s="202">
        <v>16.239999999999998</v>
      </c>
      <c r="V28" s="202">
        <v>6.13</v>
      </c>
      <c r="W28" s="202">
        <v>13.32</v>
      </c>
      <c r="X28" s="202">
        <v>29.13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48.02</v>
      </c>
      <c r="AQ28" s="202">
        <v>7.68</v>
      </c>
      <c r="AR28" s="202">
        <v>1.86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4.9400000000000004</v>
      </c>
      <c r="L29" s="202">
        <v>203.61</v>
      </c>
      <c r="M29" s="202">
        <v>27.11</v>
      </c>
      <c r="N29" s="202">
        <v>35</v>
      </c>
      <c r="O29" s="202">
        <v>0</v>
      </c>
      <c r="P29" s="202">
        <v>39.340000000000003</v>
      </c>
      <c r="Q29" s="202">
        <v>3.32</v>
      </c>
      <c r="R29" s="202">
        <v>6.2</v>
      </c>
      <c r="S29" s="202">
        <v>6.7</v>
      </c>
      <c r="T29" s="202">
        <v>0</v>
      </c>
      <c r="U29" s="202">
        <v>17.07</v>
      </c>
      <c r="V29" s="202">
        <v>6.13</v>
      </c>
      <c r="W29" s="202">
        <v>13.32</v>
      </c>
      <c r="X29" s="202">
        <v>29.13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74.86</v>
      </c>
      <c r="AQ29" s="202">
        <v>26.57</v>
      </c>
      <c r="AR29" s="202">
        <v>4.84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4.9400000000000004</v>
      </c>
      <c r="L30" s="202">
        <v>249.7</v>
      </c>
      <c r="M30" s="202">
        <v>27.11</v>
      </c>
      <c r="N30" s="202">
        <v>35</v>
      </c>
      <c r="O30" s="202">
        <v>0</v>
      </c>
      <c r="P30" s="202">
        <v>39.340000000000003</v>
      </c>
      <c r="Q30" s="202">
        <v>5.82</v>
      </c>
      <c r="R30" s="202">
        <v>6.24</v>
      </c>
      <c r="S30" s="202">
        <v>7.53</v>
      </c>
      <c r="T30" s="202">
        <v>0</v>
      </c>
      <c r="U30" s="202">
        <v>17.95</v>
      </c>
      <c r="V30" s="202">
        <v>6.13</v>
      </c>
      <c r="W30" s="202">
        <v>13.32</v>
      </c>
      <c r="X30" s="202">
        <v>29.13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74.86</v>
      </c>
      <c r="AQ30" s="202">
        <v>26.57</v>
      </c>
      <c r="AR30" s="202">
        <v>8.93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4.9400000000000004</v>
      </c>
      <c r="L31" s="202">
        <v>297.72000000000003</v>
      </c>
      <c r="M31" s="202">
        <v>27.11</v>
      </c>
      <c r="N31" s="202">
        <v>35</v>
      </c>
      <c r="O31" s="202">
        <v>0</v>
      </c>
      <c r="P31" s="202">
        <v>39.340000000000003</v>
      </c>
      <c r="Q31" s="202">
        <v>6.06</v>
      </c>
      <c r="R31" s="202">
        <v>6.24</v>
      </c>
      <c r="S31" s="202">
        <v>7.78</v>
      </c>
      <c r="T31" s="202">
        <v>0</v>
      </c>
      <c r="U31" s="202">
        <v>18.510000000000002</v>
      </c>
      <c r="V31" s="202">
        <v>6.13</v>
      </c>
      <c r="W31" s="202">
        <v>13.32</v>
      </c>
      <c r="X31" s="202">
        <v>29.13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74.86</v>
      </c>
      <c r="AQ31" s="202">
        <v>26.57</v>
      </c>
      <c r="AR31" s="202">
        <v>14.53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4.9400000000000004</v>
      </c>
      <c r="L32" s="202">
        <v>345.72</v>
      </c>
      <c r="M32" s="202">
        <v>27.11</v>
      </c>
      <c r="N32" s="202">
        <v>35</v>
      </c>
      <c r="O32" s="202">
        <v>0</v>
      </c>
      <c r="P32" s="202">
        <v>39.340000000000003</v>
      </c>
      <c r="Q32" s="202">
        <v>6.06</v>
      </c>
      <c r="R32" s="202">
        <v>6.24</v>
      </c>
      <c r="S32" s="202">
        <v>7.78</v>
      </c>
      <c r="T32" s="202">
        <v>0</v>
      </c>
      <c r="U32" s="202">
        <v>19</v>
      </c>
      <c r="V32" s="202">
        <v>6.13</v>
      </c>
      <c r="W32" s="202">
        <v>13.32</v>
      </c>
      <c r="X32" s="202">
        <v>29.13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74.86</v>
      </c>
      <c r="AQ32" s="202">
        <v>26.57</v>
      </c>
      <c r="AR32" s="202">
        <v>18.5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4.9400000000000004</v>
      </c>
      <c r="L33" s="202">
        <v>369.76</v>
      </c>
      <c r="M33" s="202">
        <v>27.11</v>
      </c>
      <c r="N33" s="202">
        <v>35</v>
      </c>
      <c r="O33" s="202">
        <v>0</v>
      </c>
      <c r="P33" s="202">
        <v>39.340000000000003</v>
      </c>
      <c r="Q33" s="202">
        <v>6.06</v>
      </c>
      <c r="R33" s="202">
        <v>6.24</v>
      </c>
      <c r="S33" s="202">
        <v>7.78</v>
      </c>
      <c r="T33" s="202">
        <v>0</v>
      </c>
      <c r="U33" s="202">
        <v>19.670000000000002</v>
      </c>
      <c r="V33" s="202">
        <v>6.13</v>
      </c>
      <c r="W33" s="202">
        <v>13.32</v>
      </c>
      <c r="X33" s="202">
        <v>29.13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74.86</v>
      </c>
      <c r="AQ33" s="202">
        <v>26.57</v>
      </c>
      <c r="AR33" s="202">
        <v>22.7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4.9400000000000004</v>
      </c>
      <c r="L34" s="202">
        <v>369.75</v>
      </c>
      <c r="M34" s="202">
        <v>27.11</v>
      </c>
      <c r="N34" s="202">
        <v>35</v>
      </c>
      <c r="O34" s="202">
        <v>0</v>
      </c>
      <c r="P34" s="202">
        <v>39.340000000000003</v>
      </c>
      <c r="Q34" s="202">
        <v>6.06</v>
      </c>
      <c r="R34" s="202">
        <v>6.24</v>
      </c>
      <c r="S34" s="202">
        <v>7.78</v>
      </c>
      <c r="T34" s="202">
        <v>0</v>
      </c>
      <c r="U34" s="202">
        <v>20.16</v>
      </c>
      <c r="V34" s="202">
        <v>6.13</v>
      </c>
      <c r="W34" s="202">
        <v>13.32</v>
      </c>
      <c r="X34" s="202">
        <v>29.13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74.86</v>
      </c>
      <c r="AQ34" s="202">
        <v>26.57</v>
      </c>
      <c r="AR34" s="202">
        <v>23.7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4.9400000000000004</v>
      </c>
      <c r="L35" s="202">
        <v>369.75</v>
      </c>
      <c r="M35" s="202">
        <v>27.11</v>
      </c>
      <c r="N35" s="202">
        <v>35</v>
      </c>
      <c r="O35" s="202">
        <v>0</v>
      </c>
      <c r="P35" s="202">
        <v>39.340000000000003</v>
      </c>
      <c r="Q35" s="202">
        <v>6.06</v>
      </c>
      <c r="R35" s="202">
        <v>6.24</v>
      </c>
      <c r="S35" s="202">
        <v>7.78</v>
      </c>
      <c r="T35" s="202">
        <v>0</v>
      </c>
      <c r="U35" s="202">
        <v>20.5</v>
      </c>
      <c r="V35" s="202">
        <v>6.13</v>
      </c>
      <c r="W35" s="202">
        <v>13.32</v>
      </c>
      <c r="X35" s="202">
        <v>29.13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74.86</v>
      </c>
      <c r="AQ35" s="202">
        <v>26.57</v>
      </c>
      <c r="AR35" s="202">
        <v>23.7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4.9400000000000004</v>
      </c>
      <c r="L36" s="202">
        <v>369.75</v>
      </c>
      <c r="M36" s="202">
        <v>27.11</v>
      </c>
      <c r="N36" s="202">
        <v>35</v>
      </c>
      <c r="O36" s="202">
        <v>0</v>
      </c>
      <c r="P36" s="202">
        <v>39.340000000000003</v>
      </c>
      <c r="Q36" s="202">
        <v>6.06</v>
      </c>
      <c r="R36" s="202">
        <v>6.24</v>
      </c>
      <c r="S36" s="202">
        <v>7.78</v>
      </c>
      <c r="T36" s="202">
        <v>0</v>
      </c>
      <c r="U36" s="202">
        <v>20.57</v>
      </c>
      <c r="V36" s="202">
        <v>6.13</v>
      </c>
      <c r="W36" s="202">
        <v>13.32</v>
      </c>
      <c r="X36" s="202">
        <v>29.13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74.86</v>
      </c>
      <c r="AQ36" s="202">
        <v>26.57</v>
      </c>
      <c r="AR36" s="202">
        <v>23.7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4.9400000000000004</v>
      </c>
      <c r="L37" s="202">
        <v>369.75</v>
      </c>
      <c r="M37" s="202">
        <v>27.11</v>
      </c>
      <c r="N37" s="202">
        <v>35</v>
      </c>
      <c r="O37" s="202">
        <v>0</v>
      </c>
      <c r="P37" s="202">
        <v>39.340000000000003</v>
      </c>
      <c r="Q37" s="202">
        <v>6.06</v>
      </c>
      <c r="R37" s="202">
        <v>6.24</v>
      </c>
      <c r="S37" s="202">
        <v>7.78</v>
      </c>
      <c r="T37" s="202">
        <v>0</v>
      </c>
      <c r="U37" s="202">
        <v>20.57</v>
      </c>
      <c r="V37" s="202">
        <v>6.13</v>
      </c>
      <c r="W37" s="202">
        <v>13.32</v>
      </c>
      <c r="X37" s="202">
        <v>29.13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74.86</v>
      </c>
      <c r="AQ37" s="202">
        <v>26.57</v>
      </c>
      <c r="AR37" s="202">
        <v>24.2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4.9400000000000004</v>
      </c>
      <c r="L38" s="202">
        <v>369.75</v>
      </c>
      <c r="M38" s="202">
        <v>27.11</v>
      </c>
      <c r="N38" s="202">
        <v>35</v>
      </c>
      <c r="O38" s="202">
        <v>0</v>
      </c>
      <c r="P38" s="202">
        <v>39.340000000000003</v>
      </c>
      <c r="Q38" s="202">
        <v>6.06</v>
      </c>
      <c r="R38" s="202">
        <v>6.24</v>
      </c>
      <c r="S38" s="202">
        <v>7.78</v>
      </c>
      <c r="T38" s="202">
        <v>0</v>
      </c>
      <c r="U38" s="202">
        <v>20.57</v>
      </c>
      <c r="V38" s="202">
        <v>6.13</v>
      </c>
      <c r="W38" s="202">
        <v>13.32</v>
      </c>
      <c r="X38" s="202">
        <v>29.13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74.86</v>
      </c>
      <c r="AQ38" s="202">
        <v>26.57</v>
      </c>
      <c r="AR38" s="202">
        <v>24.2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4.9400000000000004</v>
      </c>
      <c r="L39" s="202">
        <v>369.76</v>
      </c>
      <c r="M39" s="202">
        <v>27.11</v>
      </c>
      <c r="N39" s="202">
        <v>35</v>
      </c>
      <c r="O39" s="202">
        <v>0</v>
      </c>
      <c r="P39" s="202">
        <v>39.340000000000003</v>
      </c>
      <c r="Q39" s="202">
        <v>6.06</v>
      </c>
      <c r="R39" s="202">
        <v>6.24</v>
      </c>
      <c r="S39" s="202">
        <v>7.78</v>
      </c>
      <c r="T39" s="202">
        <v>0</v>
      </c>
      <c r="U39" s="202">
        <v>20.57</v>
      </c>
      <c r="V39" s="202">
        <v>6.13</v>
      </c>
      <c r="W39" s="202">
        <v>13.32</v>
      </c>
      <c r="X39" s="202">
        <v>29.13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74.86</v>
      </c>
      <c r="AQ39" s="202">
        <v>26.57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4.9400000000000004</v>
      </c>
      <c r="L40" s="202">
        <v>369.76</v>
      </c>
      <c r="M40" s="202">
        <v>27.11</v>
      </c>
      <c r="N40" s="202">
        <v>35</v>
      </c>
      <c r="O40" s="202">
        <v>0</v>
      </c>
      <c r="P40" s="202">
        <v>39.340000000000003</v>
      </c>
      <c r="Q40" s="202">
        <v>6.06</v>
      </c>
      <c r="R40" s="202">
        <v>6.24</v>
      </c>
      <c r="S40" s="202">
        <v>7.78</v>
      </c>
      <c r="T40" s="202">
        <v>0</v>
      </c>
      <c r="U40" s="202">
        <v>20.57</v>
      </c>
      <c r="V40" s="202">
        <v>6.13</v>
      </c>
      <c r="W40" s="202">
        <v>13.32</v>
      </c>
      <c r="X40" s="202">
        <v>29.13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74.86</v>
      </c>
      <c r="AQ40" s="202">
        <v>26.57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4.9400000000000004</v>
      </c>
      <c r="L41" s="202">
        <v>369.76</v>
      </c>
      <c r="M41" s="202">
        <v>27.11</v>
      </c>
      <c r="N41" s="202">
        <v>35</v>
      </c>
      <c r="O41" s="202">
        <v>0</v>
      </c>
      <c r="P41" s="202">
        <v>39.340000000000003</v>
      </c>
      <c r="Q41" s="202">
        <v>6.06</v>
      </c>
      <c r="R41" s="202">
        <v>6.24</v>
      </c>
      <c r="S41" s="202">
        <v>7.78</v>
      </c>
      <c r="T41" s="202">
        <v>0</v>
      </c>
      <c r="U41" s="202">
        <v>20.57</v>
      </c>
      <c r="V41" s="202">
        <v>6.13</v>
      </c>
      <c r="W41" s="202">
        <v>13.32</v>
      </c>
      <c r="X41" s="202">
        <v>29.13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74.86</v>
      </c>
      <c r="AQ41" s="202">
        <v>26.57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4.9400000000000004</v>
      </c>
      <c r="L42" s="202">
        <v>369.76</v>
      </c>
      <c r="M42" s="202">
        <v>27.11</v>
      </c>
      <c r="N42" s="202">
        <v>35</v>
      </c>
      <c r="O42" s="202">
        <v>0</v>
      </c>
      <c r="P42" s="202">
        <v>39.340000000000003</v>
      </c>
      <c r="Q42" s="202">
        <v>6.06</v>
      </c>
      <c r="R42" s="202">
        <v>6.24</v>
      </c>
      <c r="S42" s="202">
        <v>7.78</v>
      </c>
      <c r="T42" s="202">
        <v>0</v>
      </c>
      <c r="U42" s="202">
        <v>20.57</v>
      </c>
      <c r="V42" s="202">
        <v>6.13</v>
      </c>
      <c r="W42" s="202">
        <v>13.32</v>
      </c>
      <c r="X42" s="202">
        <v>29.13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74.86</v>
      </c>
      <c r="AQ42" s="202">
        <v>26.57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4.9400000000000004</v>
      </c>
      <c r="L43" s="202">
        <v>369.76</v>
      </c>
      <c r="M43" s="202">
        <v>27.11</v>
      </c>
      <c r="N43" s="202">
        <v>35</v>
      </c>
      <c r="O43" s="202">
        <v>0</v>
      </c>
      <c r="P43" s="202">
        <v>39.340000000000003</v>
      </c>
      <c r="Q43" s="202">
        <v>6.06</v>
      </c>
      <c r="R43" s="202">
        <v>6.24</v>
      </c>
      <c r="S43" s="202">
        <v>7.78</v>
      </c>
      <c r="T43" s="202">
        <v>0</v>
      </c>
      <c r="U43" s="202">
        <v>20.57</v>
      </c>
      <c r="V43" s="202">
        <v>6.3</v>
      </c>
      <c r="W43" s="202">
        <v>13.32</v>
      </c>
      <c r="X43" s="202">
        <v>29.13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74.86</v>
      </c>
      <c r="AQ43" s="202">
        <v>26.57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4.9400000000000004</v>
      </c>
      <c r="L44" s="202">
        <v>369.76</v>
      </c>
      <c r="M44" s="202">
        <v>27.11</v>
      </c>
      <c r="N44" s="202">
        <v>35</v>
      </c>
      <c r="O44" s="202">
        <v>0</v>
      </c>
      <c r="P44" s="202">
        <v>39.340000000000003</v>
      </c>
      <c r="Q44" s="202">
        <v>6.06</v>
      </c>
      <c r="R44" s="202">
        <v>6.24</v>
      </c>
      <c r="S44" s="202">
        <v>7.78</v>
      </c>
      <c r="T44" s="202">
        <v>0</v>
      </c>
      <c r="U44" s="202">
        <v>20.57</v>
      </c>
      <c r="V44" s="202">
        <v>6.13</v>
      </c>
      <c r="W44" s="202">
        <v>13.32</v>
      </c>
      <c r="X44" s="202">
        <v>29.13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74.86</v>
      </c>
      <c r="AQ44" s="202">
        <v>26.57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4.9400000000000004</v>
      </c>
      <c r="L45" s="202">
        <v>369.76</v>
      </c>
      <c r="M45" s="202">
        <v>27.11</v>
      </c>
      <c r="N45" s="202">
        <v>35</v>
      </c>
      <c r="O45" s="202">
        <v>0</v>
      </c>
      <c r="P45" s="202">
        <v>39.340000000000003</v>
      </c>
      <c r="Q45" s="202">
        <v>6.06</v>
      </c>
      <c r="R45" s="202">
        <v>6.24</v>
      </c>
      <c r="S45" s="202">
        <v>7.78</v>
      </c>
      <c r="T45" s="202">
        <v>0</v>
      </c>
      <c r="U45" s="202">
        <v>20.57</v>
      </c>
      <c r="V45" s="202">
        <v>6.13</v>
      </c>
      <c r="W45" s="202">
        <v>13.32</v>
      </c>
      <c r="X45" s="202">
        <v>29.13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74.86</v>
      </c>
      <c r="AQ45" s="202">
        <v>26.57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369.76</v>
      </c>
      <c r="M46" s="202">
        <v>27.11</v>
      </c>
      <c r="N46" s="202">
        <v>35</v>
      </c>
      <c r="O46" s="202">
        <v>0</v>
      </c>
      <c r="P46" s="202">
        <v>39.340000000000003</v>
      </c>
      <c r="Q46" s="202">
        <v>6.06</v>
      </c>
      <c r="R46" s="202">
        <v>6.24</v>
      </c>
      <c r="S46" s="202">
        <v>7.78</v>
      </c>
      <c r="T46" s="202">
        <v>0</v>
      </c>
      <c r="U46" s="202">
        <v>20.57</v>
      </c>
      <c r="V46" s="202">
        <v>6.13</v>
      </c>
      <c r="W46" s="202">
        <v>13.32</v>
      </c>
      <c r="X46" s="202">
        <v>29.13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74.86</v>
      </c>
      <c r="AQ46" s="202">
        <v>26.57</v>
      </c>
      <c r="AR46" s="202">
        <v>24.2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345.75</v>
      </c>
      <c r="M47" s="202">
        <v>27.11</v>
      </c>
      <c r="N47" s="202">
        <v>35</v>
      </c>
      <c r="O47" s="202">
        <v>0</v>
      </c>
      <c r="P47" s="202">
        <v>39.340000000000003</v>
      </c>
      <c r="Q47" s="202">
        <v>3.32</v>
      </c>
      <c r="R47" s="202">
        <v>6.24</v>
      </c>
      <c r="S47" s="202">
        <v>7.78</v>
      </c>
      <c r="T47" s="202">
        <v>0</v>
      </c>
      <c r="U47" s="202">
        <v>20.57</v>
      </c>
      <c r="V47" s="202">
        <v>6.13</v>
      </c>
      <c r="W47" s="202">
        <v>13.32</v>
      </c>
      <c r="X47" s="202">
        <v>29.13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74.86</v>
      </c>
      <c r="AQ47" s="202">
        <v>26.57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345.75</v>
      </c>
      <c r="M48" s="202">
        <v>27.11</v>
      </c>
      <c r="N48" s="202">
        <v>35</v>
      </c>
      <c r="O48" s="202">
        <v>0</v>
      </c>
      <c r="P48" s="202">
        <v>39.340000000000003</v>
      </c>
      <c r="Q48" s="202">
        <v>3.32</v>
      </c>
      <c r="R48" s="202">
        <v>6.24</v>
      </c>
      <c r="S48" s="202">
        <v>7.78</v>
      </c>
      <c r="T48" s="202">
        <v>0</v>
      </c>
      <c r="U48" s="202">
        <v>20.57</v>
      </c>
      <c r="V48" s="202">
        <v>6.13</v>
      </c>
      <c r="W48" s="202">
        <v>13.32</v>
      </c>
      <c r="X48" s="202">
        <v>29.13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74.86</v>
      </c>
      <c r="AQ48" s="202">
        <v>26.57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4.9400000000000004</v>
      </c>
      <c r="L49" s="202">
        <v>345.74</v>
      </c>
      <c r="M49" s="202">
        <v>27.11</v>
      </c>
      <c r="N49" s="202">
        <v>35</v>
      </c>
      <c r="O49" s="202">
        <v>0</v>
      </c>
      <c r="P49" s="202">
        <v>39.340000000000003</v>
      </c>
      <c r="Q49" s="202">
        <v>3.51</v>
      </c>
      <c r="R49" s="202">
        <v>6.24</v>
      </c>
      <c r="S49" s="202">
        <v>7.78</v>
      </c>
      <c r="T49" s="202">
        <v>0</v>
      </c>
      <c r="U49" s="202">
        <v>20.57</v>
      </c>
      <c r="V49" s="202">
        <v>6.13</v>
      </c>
      <c r="W49" s="202">
        <v>13.32</v>
      </c>
      <c r="X49" s="202">
        <v>29.72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74.86</v>
      </c>
      <c r="AQ49" s="202">
        <v>26.57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5.03</v>
      </c>
      <c r="L50" s="202">
        <v>345.74</v>
      </c>
      <c r="M50" s="202">
        <v>27.11</v>
      </c>
      <c r="N50" s="202">
        <v>35</v>
      </c>
      <c r="O50" s="202">
        <v>0</v>
      </c>
      <c r="P50" s="202">
        <v>39.340000000000003</v>
      </c>
      <c r="Q50" s="202">
        <v>3.51</v>
      </c>
      <c r="R50" s="202">
        <v>6.24</v>
      </c>
      <c r="S50" s="202">
        <v>7.78</v>
      </c>
      <c r="T50" s="202">
        <v>0</v>
      </c>
      <c r="U50" s="202">
        <v>20.57</v>
      </c>
      <c r="V50" s="202">
        <v>6.13</v>
      </c>
      <c r="W50" s="202">
        <v>13.32</v>
      </c>
      <c r="X50" s="202">
        <v>29.13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74.86</v>
      </c>
      <c r="AQ50" s="202">
        <v>26.57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5.03</v>
      </c>
      <c r="L51" s="202">
        <v>288.12</v>
      </c>
      <c r="M51" s="202">
        <v>27.11</v>
      </c>
      <c r="N51" s="202">
        <v>35</v>
      </c>
      <c r="O51" s="202">
        <v>0</v>
      </c>
      <c r="P51" s="202">
        <v>39.340000000000003</v>
      </c>
      <c r="Q51" s="202">
        <v>3.51</v>
      </c>
      <c r="R51" s="202">
        <v>6.24</v>
      </c>
      <c r="S51" s="202">
        <v>7.78</v>
      </c>
      <c r="T51" s="202">
        <v>0</v>
      </c>
      <c r="U51" s="202">
        <v>20.57</v>
      </c>
      <c r="V51" s="202">
        <v>6.13</v>
      </c>
      <c r="W51" s="202">
        <v>13.32</v>
      </c>
      <c r="X51" s="202">
        <v>29.13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72.849999999999994</v>
      </c>
      <c r="AQ51" s="202">
        <v>26.57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5.04</v>
      </c>
      <c r="L52" s="202">
        <v>288.12</v>
      </c>
      <c r="M52" s="202">
        <v>27.11</v>
      </c>
      <c r="N52" s="202">
        <v>35</v>
      </c>
      <c r="O52" s="202">
        <v>0</v>
      </c>
      <c r="P52" s="202">
        <v>39.340000000000003</v>
      </c>
      <c r="Q52" s="202">
        <v>3.51</v>
      </c>
      <c r="R52" s="202">
        <v>6.24</v>
      </c>
      <c r="S52" s="202">
        <v>7.78</v>
      </c>
      <c r="T52" s="202">
        <v>0</v>
      </c>
      <c r="U52" s="202">
        <v>20.57</v>
      </c>
      <c r="V52" s="202">
        <v>6.13</v>
      </c>
      <c r="W52" s="202">
        <v>13.32</v>
      </c>
      <c r="X52" s="202">
        <v>29.13</v>
      </c>
      <c r="Y52" s="202">
        <v>0</v>
      </c>
      <c r="Z52">
        <v>0</v>
      </c>
      <c r="AA52" s="202">
        <v>-0.03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72.849999999999994</v>
      </c>
      <c r="AQ52" s="202">
        <v>26.57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5.04</v>
      </c>
      <c r="L53" s="202">
        <v>288.12</v>
      </c>
      <c r="M53" s="202">
        <v>27.11</v>
      </c>
      <c r="N53" s="202">
        <v>35</v>
      </c>
      <c r="O53" s="202">
        <v>0</v>
      </c>
      <c r="P53" s="202">
        <v>39.340000000000003</v>
      </c>
      <c r="Q53" s="202">
        <v>3.51</v>
      </c>
      <c r="R53" s="202">
        <v>6.24</v>
      </c>
      <c r="S53" s="202">
        <v>7.78</v>
      </c>
      <c r="T53" s="202">
        <v>0</v>
      </c>
      <c r="U53" s="202">
        <v>20.57</v>
      </c>
      <c r="V53" s="202">
        <v>6.13</v>
      </c>
      <c r="W53" s="202">
        <v>13.32</v>
      </c>
      <c r="X53" s="202">
        <v>29.13</v>
      </c>
      <c r="Y53" s="202">
        <v>0</v>
      </c>
      <c r="Z53">
        <v>0</v>
      </c>
      <c r="AA53" s="202">
        <v>-0.03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74.86</v>
      </c>
      <c r="AQ53" s="202">
        <v>26.57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5.05</v>
      </c>
      <c r="L54" s="202">
        <v>288.12</v>
      </c>
      <c r="M54" s="202">
        <v>27.11</v>
      </c>
      <c r="N54" s="202">
        <v>35</v>
      </c>
      <c r="O54" s="202">
        <v>0</v>
      </c>
      <c r="P54" s="202">
        <v>39.340000000000003</v>
      </c>
      <c r="Q54" s="202">
        <v>3.51</v>
      </c>
      <c r="R54" s="202">
        <v>6.24</v>
      </c>
      <c r="S54" s="202">
        <v>7.78</v>
      </c>
      <c r="T54" s="202">
        <v>0</v>
      </c>
      <c r="U54" s="202">
        <v>20.57</v>
      </c>
      <c r="V54" s="202">
        <v>6.13</v>
      </c>
      <c r="W54" s="202">
        <v>13.32</v>
      </c>
      <c r="X54" s="202">
        <v>29.13</v>
      </c>
      <c r="Y54" s="202">
        <v>0</v>
      </c>
      <c r="Z54">
        <v>0</v>
      </c>
      <c r="AA54" s="202">
        <v>-0.03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74.86</v>
      </c>
      <c r="AQ54" s="202">
        <v>26.57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5.05</v>
      </c>
      <c r="L55" s="202">
        <v>239.24</v>
      </c>
      <c r="M55" s="202">
        <v>27.11</v>
      </c>
      <c r="N55" s="202">
        <v>35</v>
      </c>
      <c r="O55" s="202">
        <v>0</v>
      </c>
      <c r="P55" s="202">
        <v>39.340000000000003</v>
      </c>
      <c r="Q55" s="202">
        <v>3.51</v>
      </c>
      <c r="R55" s="202">
        <v>3.43</v>
      </c>
      <c r="S55" s="202">
        <v>4.29</v>
      </c>
      <c r="T55" s="202">
        <v>0</v>
      </c>
      <c r="U55" s="202">
        <v>21.76</v>
      </c>
      <c r="V55" s="202">
        <v>3.36</v>
      </c>
      <c r="W55" s="202">
        <v>7.33</v>
      </c>
      <c r="X55" s="202">
        <v>29.13</v>
      </c>
      <c r="Y55" s="202">
        <v>0</v>
      </c>
      <c r="Z55">
        <v>0</v>
      </c>
      <c r="AA55" s="202">
        <v>-0.03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19.100000000000001</v>
      </c>
      <c r="AQ55" s="202">
        <v>7.75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5.05</v>
      </c>
      <c r="L56" s="202">
        <v>219.21</v>
      </c>
      <c r="M56" s="202">
        <v>27.11</v>
      </c>
      <c r="N56" s="202">
        <v>35</v>
      </c>
      <c r="O56" s="202">
        <v>0</v>
      </c>
      <c r="P56" s="202">
        <v>39.340000000000003</v>
      </c>
      <c r="Q56" s="202">
        <v>3.51</v>
      </c>
      <c r="R56" s="202">
        <v>3.43</v>
      </c>
      <c r="S56" s="202">
        <v>4.29</v>
      </c>
      <c r="T56" s="202">
        <v>0</v>
      </c>
      <c r="U56" s="202">
        <v>21.99</v>
      </c>
      <c r="V56" s="202">
        <v>6.13</v>
      </c>
      <c r="W56" s="202">
        <v>13.32</v>
      </c>
      <c r="X56" s="202">
        <v>29.13</v>
      </c>
      <c r="Y56" s="202">
        <v>0</v>
      </c>
      <c r="Z56">
        <v>0</v>
      </c>
      <c r="AA56" s="202">
        <v>-0.03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19.100000000000001</v>
      </c>
      <c r="AQ56" s="202">
        <v>7.75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5.05</v>
      </c>
      <c r="L57" s="202">
        <v>219.21</v>
      </c>
      <c r="M57" s="202">
        <v>27.11</v>
      </c>
      <c r="N57" s="202">
        <v>35</v>
      </c>
      <c r="O57" s="202">
        <v>0</v>
      </c>
      <c r="P57" s="202">
        <v>39.68</v>
      </c>
      <c r="Q57" s="202">
        <v>3.51</v>
      </c>
      <c r="R57" s="202">
        <v>3.43</v>
      </c>
      <c r="S57" s="202">
        <v>4.29</v>
      </c>
      <c r="T57" s="202">
        <v>0</v>
      </c>
      <c r="U57" s="202">
        <v>22.82</v>
      </c>
      <c r="V57" s="202">
        <v>6.13</v>
      </c>
      <c r="W57" s="202">
        <v>13.32</v>
      </c>
      <c r="X57" s="202">
        <v>29.13</v>
      </c>
      <c r="Y57" s="202">
        <v>0</v>
      </c>
      <c r="Z57">
        <v>0</v>
      </c>
      <c r="AA57" s="202">
        <v>-0.03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19.100000000000001</v>
      </c>
      <c r="AQ57" s="202">
        <v>7.69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5.05</v>
      </c>
      <c r="L58" s="202">
        <v>219.21</v>
      </c>
      <c r="M58" s="202">
        <v>27.11</v>
      </c>
      <c r="N58" s="202">
        <v>35</v>
      </c>
      <c r="O58" s="202">
        <v>0</v>
      </c>
      <c r="P58" s="202">
        <v>41.52</v>
      </c>
      <c r="Q58" s="202">
        <v>3.51</v>
      </c>
      <c r="R58" s="202">
        <v>3.43</v>
      </c>
      <c r="S58" s="202">
        <v>4.29</v>
      </c>
      <c r="T58" s="202">
        <v>0</v>
      </c>
      <c r="U58" s="202">
        <v>24.02</v>
      </c>
      <c r="V58" s="202">
        <v>6.13</v>
      </c>
      <c r="W58" s="202">
        <v>13.32</v>
      </c>
      <c r="X58" s="202">
        <v>29.13</v>
      </c>
      <c r="Y58" s="202">
        <v>0</v>
      </c>
      <c r="Z58">
        <v>0</v>
      </c>
      <c r="AA58" s="202">
        <v>-0.03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19.100000000000001</v>
      </c>
      <c r="AQ58" s="202">
        <v>7.69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5.05</v>
      </c>
      <c r="L59" s="202">
        <v>219.21</v>
      </c>
      <c r="M59" s="202">
        <v>27.11</v>
      </c>
      <c r="N59" s="202">
        <v>35</v>
      </c>
      <c r="O59" s="202">
        <v>0</v>
      </c>
      <c r="P59" s="202">
        <v>41.52</v>
      </c>
      <c r="Q59" s="202">
        <v>3.51</v>
      </c>
      <c r="R59" s="202">
        <v>3.43</v>
      </c>
      <c r="S59" s="202">
        <v>4.29</v>
      </c>
      <c r="T59" s="202">
        <v>0</v>
      </c>
      <c r="U59" s="202">
        <v>24.68</v>
      </c>
      <c r="V59" s="202">
        <v>6.13</v>
      </c>
      <c r="W59" s="202">
        <v>13.32</v>
      </c>
      <c r="X59" s="202">
        <v>29.13</v>
      </c>
      <c r="Y59" s="202">
        <v>0</v>
      </c>
      <c r="Z59">
        <v>0</v>
      </c>
      <c r="AA59" s="202">
        <v>-0.03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19.21</v>
      </c>
      <c r="AQ59" s="202">
        <v>7.69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5.05</v>
      </c>
      <c r="L60" s="202">
        <v>219.21</v>
      </c>
      <c r="M60" s="202">
        <v>27.11</v>
      </c>
      <c r="N60" s="202">
        <v>35</v>
      </c>
      <c r="O60" s="202">
        <v>0</v>
      </c>
      <c r="P60" s="202">
        <v>41.52</v>
      </c>
      <c r="Q60" s="202">
        <v>3.51</v>
      </c>
      <c r="R60" s="202">
        <v>3.43</v>
      </c>
      <c r="S60" s="202">
        <v>4.29</v>
      </c>
      <c r="T60" s="202">
        <v>0</v>
      </c>
      <c r="U60" s="202">
        <v>24.68</v>
      </c>
      <c r="V60" s="202">
        <v>6.13</v>
      </c>
      <c r="W60" s="202">
        <v>13.32</v>
      </c>
      <c r="X60" s="202">
        <v>29.13</v>
      </c>
      <c r="Y60" s="202">
        <v>0</v>
      </c>
      <c r="Z60">
        <v>0</v>
      </c>
      <c r="AA60" s="202">
        <v>-0.03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19.21</v>
      </c>
      <c r="AQ60" s="202">
        <v>7.69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5.05</v>
      </c>
      <c r="L61" s="202">
        <v>219.21</v>
      </c>
      <c r="M61" s="202">
        <v>27.11</v>
      </c>
      <c r="N61" s="202">
        <v>35</v>
      </c>
      <c r="O61" s="202">
        <v>0</v>
      </c>
      <c r="P61" s="202">
        <v>41.52</v>
      </c>
      <c r="Q61" s="202">
        <v>3.51</v>
      </c>
      <c r="R61" s="202">
        <v>3.43</v>
      </c>
      <c r="S61" s="202">
        <v>4.29</v>
      </c>
      <c r="T61" s="202">
        <v>0</v>
      </c>
      <c r="U61" s="202">
        <v>16.45</v>
      </c>
      <c r="V61" s="202">
        <v>6.13</v>
      </c>
      <c r="W61" s="202">
        <v>13.32</v>
      </c>
      <c r="X61" s="202">
        <v>29.13</v>
      </c>
      <c r="Y61" s="202">
        <v>0</v>
      </c>
      <c r="Z61">
        <v>0</v>
      </c>
      <c r="AA61" s="202">
        <v>-0.03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19.21</v>
      </c>
      <c r="AQ61" s="202">
        <v>7.69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5.05</v>
      </c>
      <c r="L62" s="202">
        <v>219.21</v>
      </c>
      <c r="M62" s="202">
        <v>27.11</v>
      </c>
      <c r="N62" s="202">
        <v>35</v>
      </c>
      <c r="O62" s="202">
        <v>0</v>
      </c>
      <c r="P62" s="202">
        <v>41.52</v>
      </c>
      <c r="Q62" s="202">
        <v>3.51</v>
      </c>
      <c r="R62" s="202">
        <v>3.43</v>
      </c>
      <c r="S62" s="202">
        <v>4.29</v>
      </c>
      <c r="T62" s="202">
        <v>0</v>
      </c>
      <c r="U62" s="202">
        <v>16.45</v>
      </c>
      <c r="V62" s="202">
        <v>6.13</v>
      </c>
      <c r="W62" s="202">
        <v>13.32</v>
      </c>
      <c r="X62" s="202">
        <v>29.13</v>
      </c>
      <c r="Y62" s="202">
        <v>0</v>
      </c>
      <c r="Z62">
        <v>0</v>
      </c>
      <c r="AA62" s="202">
        <v>-0.03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19.21</v>
      </c>
      <c r="AQ62" s="202">
        <v>7.69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5.04</v>
      </c>
      <c r="L63" s="202">
        <v>219.21</v>
      </c>
      <c r="M63" s="202">
        <v>27.11</v>
      </c>
      <c r="N63" s="202">
        <v>35</v>
      </c>
      <c r="O63" s="202">
        <v>0</v>
      </c>
      <c r="P63" s="202">
        <v>41.52</v>
      </c>
      <c r="Q63" s="202">
        <v>3.51</v>
      </c>
      <c r="R63" s="202">
        <v>3.43</v>
      </c>
      <c r="S63" s="202">
        <v>4.29</v>
      </c>
      <c r="T63" s="202">
        <v>0</v>
      </c>
      <c r="U63" s="202">
        <v>16.45</v>
      </c>
      <c r="V63" s="202">
        <v>6.13</v>
      </c>
      <c r="W63" s="202">
        <v>13.32</v>
      </c>
      <c r="X63" s="202">
        <v>29.13</v>
      </c>
      <c r="Y63" s="202">
        <v>0</v>
      </c>
      <c r="Z63">
        <v>0</v>
      </c>
      <c r="AA63" s="202">
        <v>-0.03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19.21</v>
      </c>
      <c r="AQ63" s="202">
        <v>7.69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5.03</v>
      </c>
      <c r="L64" s="202">
        <v>219.21</v>
      </c>
      <c r="M64" s="202">
        <v>27.11</v>
      </c>
      <c r="N64" s="202">
        <v>35</v>
      </c>
      <c r="O64" s="202">
        <v>0</v>
      </c>
      <c r="P64" s="202">
        <v>41.52</v>
      </c>
      <c r="Q64" s="202">
        <v>3.51</v>
      </c>
      <c r="R64" s="202">
        <v>3.43</v>
      </c>
      <c r="S64" s="202">
        <v>4.29</v>
      </c>
      <c r="T64" s="202">
        <v>0</v>
      </c>
      <c r="U64" s="202">
        <v>16.45</v>
      </c>
      <c r="V64" s="202">
        <v>6.13</v>
      </c>
      <c r="W64" s="202">
        <v>13.32</v>
      </c>
      <c r="X64" s="202">
        <v>29.13</v>
      </c>
      <c r="Y64" s="202">
        <v>0</v>
      </c>
      <c r="Z64">
        <v>0</v>
      </c>
      <c r="AA64" s="202">
        <v>-0.03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19.21</v>
      </c>
      <c r="AQ64" s="202">
        <v>7.69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5.14</v>
      </c>
      <c r="L65" s="202">
        <v>218.01</v>
      </c>
      <c r="M65" s="202">
        <v>27.11</v>
      </c>
      <c r="N65" s="202">
        <v>35</v>
      </c>
      <c r="O65" s="202">
        <v>0</v>
      </c>
      <c r="P65" s="202">
        <v>41.52</v>
      </c>
      <c r="Q65" s="202">
        <v>3</v>
      </c>
      <c r="R65" s="202">
        <v>3.23</v>
      </c>
      <c r="S65" s="202">
        <v>3.94</v>
      </c>
      <c r="T65" s="202">
        <v>0</v>
      </c>
      <c r="U65" s="202">
        <v>16.45</v>
      </c>
      <c r="V65" s="202">
        <v>6.13</v>
      </c>
      <c r="W65" s="202">
        <v>13.32</v>
      </c>
      <c r="X65" s="202">
        <v>29.13</v>
      </c>
      <c r="Y65" s="202">
        <v>0</v>
      </c>
      <c r="Z65">
        <v>0</v>
      </c>
      <c r="AA65" s="202">
        <v>-0.03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74.86</v>
      </c>
      <c r="AQ65" s="202">
        <v>7.69</v>
      </c>
      <c r="AR65" s="202">
        <v>24.2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218.01</v>
      </c>
      <c r="M66" s="202">
        <v>27.11</v>
      </c>
      <c r="N66" s="202">
        <v>35</v>
      </c>
      <c r="O66" s="202">
        <v>0</v>
      </c>
      <c r="P66" s="202">
        <v>41.52</v>
      </c>
      <c r="Q66" s="202">
        <v>3.32</v>
      </c>
      <c r="R66" s="202">
        <v>3.43</v>
      </c>
      <c r="S66" s="202">
        <v>4.2699999999999996</v>
      </c>
      <c r="T66" s="202">
        <v>0</v>
      </c>
      <c r="U66" s="202">
        <v>16.45</v>
      </c>
      <c r="V66" s="202">
        <v>6.13</v>
      </c>
      <c r="W66" s="202">
        <v>13.32</v>
      </c>
      <c r="X66" s="202">
        <v>29.13</v>
      </c>
      <c r="Y66" s="202">
        <v>0</v>
      </c>
      <c r="Z66">
        <v>0</v>
      </c>
      <c r="AA66" s="202">
        <v>-0.03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74.86</v>
      </c>
      <c r="AQ66" s="202">
        <v>7.69</v>
      </c>
      <c r="AR66" s="202">
        <v>23.58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4.9400000000000004</v>
      </c>
      <c r="L67" s="202">
        <v>240.1</v>
      </c>
      <c r="M67" s="202">
        <v>27.11</v>
      </c>
      <c r="N67" s="202">
        <v>35</v>
      </c>
      <c r="O67" s="202">
        <v>0</v>
      </c>
      <c r="P67" s="202">
        <v>41.15</v>
      </c>
      <c r="Q67" s="202">
        <v>3.32</v>
      </c>
      <c r="R67" s="202">
        <v>5.54</v>
      </c>
      <c r="S67" s="202">
        <v>7.78</v>
      </c>
      <c r="T67" s="202">
        <v>0</v>
      </c>
      <c r="U67" s="202">
        <v>16.45</v>
      </c>
      <c r="V67" s="202">
        <v>6.13</v>
      </c>
      <c r="W67" s="202">
        <v>13.32</v>
      </c>
      <c r="X67" s="202">
        <v>29.13</v>
      </c>
      <c r="Y67" s="202">
        <v>0</v>
      </c>
      <c r="Z67">
        <v>0</v>
      </c>
      <c r="AA67" s="202">
        <v>-0.03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74.86</v>
      </c>
      <c r="AQ67" s="202">
        <v>26.57</v>
      </c>
      <c r="AR67" s="202">
        <v>22.12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8.99</v>
      </c>
      <c r="L68" s="202">
        <v>297.73</v>
      </c>
      <c r="M68" s="202">
        <v>27.11</v>
      </c>
      <c r="N68" s="202">
        <v>35</v>
      </c>
      <c r="O68" s="202">
        <v>0</v>
      </c>
      <c r="P68" s="202">
        <v>41.15</v>
      </c>
      <c r="Q68" s="202">
        <v>6.06</v>
      </c>
      <c r="R68" s="202">
        <v>5.54</v>
      </c>
      <c r="S68" s="202">
        <v>7.78</v>
      </c>
      <c r="T68" s="202">
        <v>0</v>
      </c>
      <c r="U68" s="202">
        <v>16.45</v>
      </c>
      <c r="V68" s="202">
        <v>6.13</v>
      </c>
      <c r="W68" s="202">
        <v>13.32</v>
      </c>
      <c r="X68" s="202">
        <v>29.13</v>
      </c>
      <c r="Y68" s="202">
        <v>0</v>
      </c>
      <c r="Z68">
        <v>0</v>
      </c>
      <c r="AA68" s="202">
        <v>-0.03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74.86</v>
      </c>
      <c r="AQ68" s="202">
        <v>26.57</v>
      </c>
      <c r="AR68" s="202">
        <v>16.84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8.99</v>
      </c>
      <c r="L69" s="202">
        <v>306.01</v>
      </c>
      <c r="M69" s="202">
        <v>27.11</v>
      </c>
      <c r="N69" s="202">
        <v>35</v>
      </c>
      <c r="O69" s="202">
        <v>0</v>
      </c>
      <c r="P69" s="202">
        <v>41.15</v>
      </c>
      <c r="Q69" s="202">
        <v>6.06</v>
      </c>
      <c r="R69" s="202">
        <v>6.24</v>
      </c>
      <c r="S69" s="202">
        <v>7.78</v>
      </c>
      <c r="T69" s="202">
        <v>0</v>
      </c>
      <c r="U69" s="202">
        <v>16.45</v>
      </c>
      <c r="V69" s="202">
        <v>6.13</v>
      </c>
      <c r="W69" s="202">
        <v>13.32</v>
      </c>
      <c r="X69" s="202">
        <v>29.13</v>
      </c>
      <c r="Y69" s="202">
        <v>0</v>
      </c>
      <c r="Z69">
        <v>0</v>
      </c>
      <c r="AA69" s="202">
        <v>-0.03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74.86</v>
      </c>
      <c r="AQ69" s="202">
        <v>26.57</v>
      </c>
      <c r="AR69" s="202">
        <v>10.28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8.92</v>
      </c>
      <c r="L70" s="202">
        <v>128.84</v>
      </c>
      <c r="M70" s="202">
        <v>27.11</v>
      </c>
      <c r="N70" s="202">
        <v>35</v>
      </c>
      <c r="O70" s="202">
        <v>0</v>
      </c>
      <c r="P70" s="202">
        <v>41.15</v>
      </c>
      <c r="Q70" s="202">
        <v>6.06</v>
      </c>
      <c r="R70" s="202">
        <v>6.24</v>
      </c>
      <c r="S70" s="202">
        <v>7.78</v>
      </c>
      <c r="T70" s="202">
        <v>0</v>
      </c>
      <c r="U70" s="202">
        <v>16.45</v>
      </c>
      <c r="V70" s="202">
        <v>6.13</v>
      </c>
      <c r="W70" s="202">
        <v>13.32</v>
      </c>
      <c r="X70" s="202">
        <v>29.13</v>
      </c>
      <c r="Y70" s="202">
        <v>0</v>
      </c>
      <c r="Z70">
        <v>0</v>
      </c>
      <c r="AA70" s="202">
        <v>-0.03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74.86</v>
      </c>
      <c r="AQ70" s="202">
        <v>26.57</v>
      </c>
      <c r="AR70" s="202">
        <v>5.56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8.98</v>
      </c>
      <c r="L71" s="202">
        <v>123.4</v>
      </c>
      <c r="M71" s="202">
        <v>27.11</v>
      </c>
      <c r="N71" s="202">
        <v>35</v>
      </c>
      <c r="O71" s="202">
        <v>0</v>
      </c>
      <c r="P71" s="202">
        <v>41.15</v>
      </c>
      <c r="Q71" s="202">
        <v>6.06</v>
      </c>
      <c r="R71" s="202">
        <v>6.24</v>
      </c>
      <c r="S71" s="202">
        <v>7.78</v>
      </c>
      <c r="T71" s="202">
        <v>0</v>
      </c>
      <c r="U71" s="202">
        <v>16.45</v>
      </c>
      <c r="V71" s="202">
        <v>6.13</v>
      </c>
      <c r="W71" s="202">
        <v>13.32</v>
      </c>
      <c r="X71" s="202">
        <v>29.13</v>
      </c>
      <c r="Y71" s="202">
        <v>0</v>
      </c>
      <c r="Z71">
        <v>0</v>
      </c>
      <c r="AA71" s="202">
        <v>-0.03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74.86</v>
      </c>
      <c r="AQ71" s="202">
        <v>26.57</v>
      </c>
      <c r="AR71" s="202">
        <v>1.72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8.98</v>
      </c>
      <c r="L72" s="202">
        <v>123.4</v>
      </c>
      <c r="M72" s="202">
        <v>27.11</v>
      </c>
      <c r="N72" s="202">
        <v>35</v>
      </c>
      <c r="O72" s="202">
        <v>0</v>
      </c>
      <c r="P72" s="202">
        <v>41.15</v>
      </c>
      <c r="Q72" s="202">
        <v>6.06</v>
      </c>
      <c r="R72" s="202">
        <v>6.24</v>
      </c>
      <c r="S72" s="202">
        <v>7.78</v>
      </c>
      <c r="T72" s="202">
        <v>0</v>
      </c>
      <c r="U72" s="202">
        <v>16.45</v>
      </c>
      <c r="V72" s="202">
        <v>6.13</v>
      </c>
      <c r="W72" s="202">
        <v>13.32</v>
      </c>
      <c r="X72" s="202">
        <v>29.13</v>
      </c>
      <c r="Y72" s="202">
        <v>0</v>
      </c>
      <c r="Z72">
        <v>0</v>
      </c>
      <c r="AA72" s="202">
        <v>-0.03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74.86</v>
      </c>
      <c r="AQ72" s="202">
        <v>26.57</v>
      </c>
      <c r="AR72" s="202">
        <v>0.59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8.98</v>
      </c>
      <c r="L73" s="202">
        <v>123.4</v>
      </c>
      <c r="M73" s="202">
        <v>27.11</v>
      </c>
      <c r="N73" s="202">
        <v>35</v>
      </c>
      <c r="O73" s="202">
        <v>0</v>
      </c>
      <c r="P73" s="202">
        <v>41.15</v>
      </c>
      <c r="Q73" s="202">
        <v>6.06</v>
      </c>
      <c r="R73" s="202">
        <v>6.24</v>
      </c>
      <c r="S73" s="202">
        <v>7.78</v>
      </c>
      <c r="T73" s="202">
        <v>0</v>
      </c>
      <c r="U73" s="202">
        <v>16.45</v>
      </c>
      <c r="V73" s="202">
        <v>6.13</v>
      </c>
      <c r="W73" s="202">
        <v>13.32</v>
      </c>
      <c r="X73" s="202">
        <v>29.13</v>
      </c>
      <c r="Y73" s="202">
        <v>0</v>
      </c>
      <c r="Z73">
        <v>0</v>
      </c>
      <c r="AA73" s="202">
        <v>-0.03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74.86</v>
      </c>
      <c r="AQ73" s="202">
        <v>26.57</v>
      </c>
      <c r="AR73" s="202">
        <v>0.31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8.98</v>
      </c>
      <c r="L74" s="202">
        <v>123.4</v>
      </c>
      <c r="M74" s="202">
        <v>27.11</v>
      </c>
      <c r="N74" s="202">
        <v>35</v>
      </c>
      <c r="O74" s="202">
        <v>0</v>
      </c>
      <c r="P74" s="202">
        <v>41.15</v>
      </c>
      <c r="Q74" s="202">
        <v>6.06</v>
      </c>
      <c r="R74" s="202">
        <v>6.24</v>
      </c>
      <c r="S74" s="202">
        <v>7.78</v>
      </c>
      <c r="T74" s="202">
        <v>0</v>
      </c>
      <c r="U74" s="202">
        <v>16.45</v>
      </c>
      <c r="V74" s="202">
        <v>6.13</v>
      </c>
      <c r="W74" s="202">
        <v>13.32</v>
      </c>
      <c r="X74" s="202">
        <v>29.13</v>
      </c>
      <c r="Y74" s="202">
        <v>0</v>
      </c>
      <c r="Z74">
        <v>0</v>
      </c>
      <c r="AA74" s="202">
        <v>-0.03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74.86</v>
      </c>
      <c r="AQ74" s="202">
        <v>26.57</v>
      </c>
      <c r="AR74" s="202">
        <v>0.16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8.98</v>
      </c>
      <c r="L75" s="202">
        <v>123.4</v>
      </c>
      <c r="M75" s="202">
        <v>27.11</v>
      </c>
      <c r="N75" s="202">
        <v>35</v>
      </c>
      <c r="O75" s="202">
        <v>0</v>
      </c>
      <c r="P75" s="202">
        <v>41.15</v>
      </c>
      <c r="Q75" s="202">
        <v>6.06</v>
      </c>
      <c r="R75" s="202">
        <v>6.24</v>
      </c>
      <c r="S75" s="202">
        <v>7.78</v>
      </c>
      <c r="T75" s="202">
        <v>0</v>
      </c>
      <c r="U75" s="202">
        <v>16.45</v>
      </c>
      <c r="V75" s="202">
        <v>6.13</v>
      </c>
      <c r="W75" s="202">
        <v>13.32</v>
      </c>
      <c r="X75" s="202">
        <v>29.13</v>
      </c>
      <c r="Y75" s="202">
        <v>0</v>
      </c>
      <c r="Z75">
        <v>0</v>
      </c>
      <c r="AA75" s="202">
        <v>-0.03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74.86</v>
      </c>
      <c r="AQ75" s="202">
        <v>26.57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8.98</v>
      </c>
      <c r="L76" s="202">
        <v>123.4</v>
      </c>
      <c r="M76" s="202">
        <v>27.11</v>
      </c>
      <c r="N76" s="202">
        <v>35</v>
      </c>
      <c r="O76" s="202">
        <v>0</v>
      </c>
      <c r="P76" s="202">
        <v>41.15</v>
      </c>
      <c r="Q76" s="202">
        <v>6.06</v>
      </c>
      <c r="R76" s="202">
        <v>6.24</v>
      </c>
      <c r="S76" s="202">
        <v>7.78</v>
      </c>
      <c r="T76" s="202">
        <v>0</v>
      </c>
      <c r="U76" s="202">
        <v>16.45</v>
      </c>
      <c r="V76" s="202">
        <v>6.13</v>
      </c>
      <c r="W76" s="202">
        <v>13.32</v>
      </c>
      <c r="X76" s="202">
        <v>29.13</v>
      </c>
      <c r="Y76" s="202">
        <v>0</v>
      </c>
      <c r="Z76">
        <v>0</v>
      </c>
      <c r="AA76" s="202">
        <v>-0.03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74.86</v>
      </c>
      <c r="AQ76" s="202">
        <v>26.57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8.98</v>
      </c>
      <c r="L77" s="202">
        <v>123.4</v>
      </c>
      <c r="M77" s="202">
        <v>27.11</v>
      </c>
      <c r="N77" s="202">
        <v>35</v>
      </c>
      <c r="O77" s="202">
        <v>0</v>
      </c>
      <c r="P77" s="202">
        <v>41.15</v>
      </c>
      <c r="Q77" s="202">
        <v>6.06</v>
      </c>
      <c r="R77" s="202">
        <v>6.24</v>
      </c>
      <c r="S77" s="202">
        <v>7.78</v>
      </c>
      <c r="T77" s="202">
        <v>0</v>
      </c>
      <c r="U77" s="202">
        <v>16.45</v>
      </c>
      <c r="V77" s="202">
        <v>6.13</v>
      </c>
      <c r="W77" s="202">
        <v>13.32</v>
      </c>
      <c r="X77" s="202">
        <v>14.57</v>
      </c>
      <c r="Y77" s="202">
        <v>0</v>
      </c>
      <c r="Z77">
        <v>0</v>
      </c>
      <c r="AA77" s="202">
        <v>-0.03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74.86</v>
      </c>
      <c r="AQ77" s="202">
        <v>26.57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8.98</v>
      </c>
      <c r="L78" s="202">
        <v>123.4</v>
      </c>
      <c r="M78" s="202">
        <v>27.11</v>
      </c>
      <c r="N78" s="202">
        <v>35</v>
      </c>
      <c r="O78" s="202">
        <v>0</v>
      </c>
      <c r="P78" s="202">
        <v>41.15</v>
      </c>
      <c r="Q78" s="202">
        <v>6.06</v>
      </c>
      <c r="R78" s="202">
        <v>6.24</v>
      </c>
      <c r="S78" s="202">
        <v>7.78</v>
      </c>
      <c r="T78" s="202">
        <v>0</v>
      </c>
      <c r="U78" s="202">
        <v>16.45</v>
      </c>
      <c r="V78" s="202">
        <v>6.13</v>
      </c>
      <c r="W78" s="202">
        <v>13.32</v>
      </c>
      <c r="X78" s="202">
        <v>14.57</v>
      </c>
      <c r="Y78" s="202">
        <v>0</v>
      </c>
      <c r="Z78">
        <v>0</v>
      </c>
      <c r="AA78" s="202">
        <v>-0.03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74.86</v>
      </c>
      <c r="AQ78" s="202">
        <v>26.57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4.9400000000000004</v>
      </c>
      <c r="L79" s="202">
        <v>306.11</v>
      </c>
      <c r="M79" s="202">
        <v>27.11</v>
      </c>
      <c r="N79" s="202">
        <v>35</v>
      </c>
      <c r="O79" s="202">
        <v>0</v>
      </c>
      <c r="P79" s="202">
        <v>41.15</v>
      </c>
      <c r="Q79" s="202">
        <v>3.32</v>
      </c>
      <c r="R79" s="202">
        <v>6.24</v>
      </c>
      <c r="S79" s="202">
        <v>7.78</v>
      </c>
      <c r="T79" s="202">
        <v>0</v>
      </c>
      <c r="U79" s="202">
        <v>16.45</v>
      </c>
      <c r="V79" s="202">
        <v>6.13</v>
      </c>
      <c r="W79" s="202">
        <v>13.32</v>
      </c>
      <c r="X79" s="202">
        <v>14.57</v>
      </c>
      <c r="Y79" s="202">
        <v>0</v>
      </c>
      <c r="Z79">
        <v>0</v>
      </c>
      <c r="AA79" s="202">
        <v>-0.03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74.86</v>
      </c>
      <c r="AQ79" s="202">
        <v>26.57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4.9400000000000004</v>
      </c>
      <c r="L80" s="202">
        <v>306.11</v>
      </c>
      <c r="M80" s="202">
        <v>27.11</v>
      </c>
      <c r="N80" s="202">
        <v>35</v>
      </c>
      <c r="O80" s="202">
        <v>0</v>
      </c>
      <c r="P80" s="202">
        <v>41.15</v>
      </c>
      <c r="Q80" s="202">
        <v>3.32</v>
      </c>
      <c r="R80" s="202">
        <v>6.24</v>
      </c>
      <c r="S80" s="202">
        <v>7.78</v>
      </c>
      <c r="T80" s="202">
        <v>0</v>
      </c>
      <c r="U80" s="202">
        <v>16.45</v>
      </c>
      <c r="V80" s="202">
        <v>6.13</v>
      </c>
      <c r="W80" s="202">
        <v>13.32</v>
      </c>
      <c r="X80" s="202">
        <v>14.57</v>
      </c>
      <c r="Y80" s="202">
        <v>0</v>
      </c>
      <c r="Z80">
        <v>0</v>
      </c>
      <c r="AA80" s="202">
        <v>-0.03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74.86</v>
      </c>
      <c r="AQ80" s="202">
        <v>26.57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4.9400000000000004</v>
      </c>
      <c r="L81" s="202">
        <v>306.11</v>
      </c>
      <c r="M81" s="202">
        <v>27.11</v>
      </c>
      <c r="N81" s="202">
        <v>35</v>
      </c>
      <c r="O81" s="202">
        <v>0</v>
      </c>
      <c r="P81" s="202">
        <v>41.15</v>
      </c>
      <c r="Q81" s="202">
        <v>3.32</v>
      </c>
      <c r="R81" s="202">
        <v>6.24</v>
      </c>
      <c r="S81" s="202">
        <v>7.78</v>
      </c>
      <c r="T81" s="202">
        <v>0</v>
      </c>
      <c r="U81" s="202">
        <v>16.45</v>
      </c>
      <c r="V81" s="202">
        <v>6.13</v>
      </c>
      <c r="W81" s="202">
        <v>13.32</v>
      </c>
      <c r="X81" s="202">
        <v>14.57</v>
      </c>
      <c r="Y81" s="202">
        <v>0</v>
      </c>
      <c r="Z81">
        <v>0</v>
      </c>
      <c r="AA81" s="202">
        <v>-0.03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74.86</v>
      </c>
      <c r="AQ81" s="202">
        <v>26.57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4.9400000000000004</v>
      </c>
      <c r="L82" s="202">
        <v>306.11</v>
      </c>
      <c r="M82" s="202">
        <v>27.11</v>
      </c>
      <c r="N82" s="202">
        <v>35</v>
      </c>
      <c r="O82" s="202">
        <v>0</v>
      </c>
      <c r="P82" s="202">
        <v>41.15</v>
      </c>
      <c r="Q82" s="202">
        <v>3.32</v>
      </c>
      <c r="R82" s="202">
        <v>6.24</v>
      </c>
      <c r="S82" s="202">
        <v>7.78</v>
      </c>
      <c r="T82" s="202">
        <v>0</v>
      </c>
      <c r="U82" s="202">
        <v>16.45</v>
      </c>
      <c r="V82" s="202">
        <v>6.13</v>
      </c>
      <c r="W82" s="202">
        <v>13.32</v>
      </c>
      <c r="X82" s="202">
        <v>14.57</v>
      </c>
      <c r="Y82" s="202">
        <v>0</v>
      </c>
      <c r="Z82">
        <v>0</v>
      </c>
      <c r="AA82" s="202">
        <v>-0.03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74.86</v>
      </c>
      <c r="AQ82" s="202">
        <v>26.57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4.9400000000000004</v>
      </c>
      <c r="L83" s="202">
        <v>306.11</v>
      </c>
      <c r="M83" s="202">
        <v>27.11</v>
      </c>
      <c r="N83" s="202">
        <v>35</v>
      </c>
      <c r="O83" s="202">
        <v>0</v>
      </c>
      <c r="P83" s="202">
        <v>41.15</v>
      </c>
      <c r="Q83" s="202">
        <v>3.32</v>
      </c>
      <c r="R83" s="202">
        <v>6.24</v>
      </c>
      <c r="S83" s="202">
        <v>7.78</v>
      </c>
      <c r="T83" s="202">
        <v>0</v>
      </c>
      <c r="U83" s="202">
        <v>16.45</v>
      </c>
      <c r="V83" s="202">
        <v>6.13</v>
      </c>
      <c r="W83" s="202">
        <v>13.32</v>
      </c>
      <c r="X83" s="202">
        <v>14.57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74.86</v>
      </c>
      <c r="AQ83" s="202">
        <v>26.57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4.9400000000000004</v>
      </c>
      <c r="L84" s="202">
        <v>306.11</v>
      </c>
      <c r="M84" s="202">
        <v>27.11</v>
      </c>
      <c r="N84" s="202">
        <v>35</v>
      </c>
      <c r="O84" s="202">
        <v>0</v>
      </c>
      <c r="P84" s="202">
        <v>41.15</v>
      </c>
      <c r="Q84" s="202">
        <v>3.32</v>
      </c>
      <c r="R84" s="202">
        <v>6.24</v>
      </c>
      <c r="S84" s="202">
        <v>7.78</v>
      </c>
      <c r="T84" s="202">
        <v>0</v>
      </c>
      <c r="U84" s="202">
        <v>16.45</v>
      </c>
      <c r="V84" s="202">
        <v>6.13</v>
      </c>
      <c r="W84" s="202">
        <v>13.32</v>
      </c>
      <c r="X84" s="202">
        <v>14.57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74.86</v>
      </c>
      <c r="AQ84" s="202">
        <v>26.57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4.9400000000000004</v>
      </c>
      <c r="L85" s="202">
        <v>306.11</v>
      </c>
      <c r="M85" s="202">
        <v>27.11</v>
      </c>
      <c r="N85" s="202">
        <v>35</v>
      </c>
      <c r="O85" s="202">
        <v>0</v>
      </c>
      <c r="P85" s="202">
        <v>41.15</v>
      </c>
      <c r="Q85" s="202">
        <v>3.32</v>
      </c>
      <c r="R85" s="202">
        <v>6.24</v>
      </c>
      <c r="S85" s="202">
        <v>7.78</v>
      </c>
      <c r="T85" s="202">
        <v>0</v>
      </c>
      <c r="U85" s="202">
        <v>16.45</v>
      </c>
      <c r="V85" s="202">
        <v>6.13</v>
      </c>
      <c r="W85" s="202">
        <v>9.93</v>
      </c>
      <c r="X85" s="202">
        <v>14.57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74.86</v>
      </c>
      <c r="AQ85" s="202">
        <v>26.57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4.9400000000000004</v>
      </c>
      <c r="L86" s="202">
        <v>278.52</v>
      </c>
      <c r="M86" s="202">
        <v>27.11</v>
      </c>
      <c r="N86" s="202">
        <v>35</v>
      </c>
      <c r="O86" s="202">
        <v>0</v>
      </c>
      <c r="P86" s="202">
        <v>41.15</v>
      </c>
      <c r="Q86" s="202">
        <v>3.32</v>
      </c>
      <c r="R86" s="202">
        <v>3.43</v>
      </c>
      <c r="S86" s="202">
        <v>4.2699999999999996</v>
      </c>
      <c r="T86" s="202">
        <v>0</v>
      </c>
      <c r="U86" s="202">
        <v>16.45</v>
      </c>
      <c r="V86" s="202">
        <v>6.13</v>
      </c>
      <c r="W86" s="202">
        <v>9.93</v>
      </c>
      <c r="X86" s="202">
        <v>14.57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19.21</v>
      </c>
      <c r="AQ86" s="202">
        <v>7.68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4.9400000000000004</v>
      </c>
      <c r="L87" s="202">
        <v>230.5</v>
      </c>
      <c r="M87" s="202">
        <v>27.11</v>
      </c>
      <c r="N87" s="202">
        <v>35</v>
      </c>
      <c r="O87" s="202">
        <v>0</v>
      </c>
      <c r="P87" s="202">
        <v>41.15</v>
      </c>
      <c r="Q87" s="202">
        <v>3.32</v>
      </c>
      <c r="R87" s="202">
        <v>3.43</v>
      </c>
      <c r="S87" s="202">
        <v>4.2699999999999996</v>
      </c>
      <c r="T87" s="202">
        <v>0</v>
      </c>
      <c r="U87" s="202">
        <v>16.45</v>
      </c>
      <c r="V87" s="202">
        <v>6.13</v>
      </c>
      <c r="W87" s="202">
        <v>9.93</v>
      </c>
      <c r="X87" s="202">
        <v>14.57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48.02</v>
      </c>
      <c r="AQ87" s="202">
        <v>7.68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4.9400000000000004</v>
      </c>
      <c r="L88" s="202">
        <v>207.52</v>
      </c>
      <c r="M88" s="202">
        <v>27.11</v>
      </c>
      <c r="N88" s="202">
        <v>35</v>
      </c>
      <c r="O88" s="202">
        <v>0</v>
      </c>
      <c r="P88" s="202">
        <v>41.15</v>
      </c>
      <c r="Q88" s="202">
        <v>3.32</v>
      </c>
      <c r="R88" s="202">
        <v>3.43</v>
      </c>
      <c r="S88" s="202">
        <v>4.2699999999999996</v>
      </c>
      <c r="T88" s="202">
        <v>0</v>
      </c>
      <c r="U88" s="202">
        <v>16.45</v>
      </c>
      <c r="V88" s="202">
        <v>6.13</v>
      </c>
      <c r="W88" s="202">
        <v>9.93</v>
      </c>
      <c r="X88" s="202">
        <v>14.57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74.86</v>
      </c>
      <c r="AQ88" s="202">
        <v>7.68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4.9400000000000004</v>
      </c>
      <c r="L89" s="202">
        <v>207.52</v>
      </c>
      <c r="M89" s="202">
        <v>27.11</v>
      </c>
      <c r="N89" s="202">
        <v>35</v>
      </c>
      <c r="O89" s="202">
        <v>0</v>
      </c>
      <c r="P89" s="202">
        <v>41.15</v>
      </c>
      <c r="Q89" s="202">
        <v>3.32</v>
      </c>
      <c r="R89" s="202">
        <v>3.43</v>
      </c>
      <c r="S89" s="202">
        <v>4.2699999999999996</v>
      </c>
      <c r="T89" s="202">
        <v>0</v>
      </c>
      <c r="U89" s="202">
        <v>16.45</v>
      </c>
      <c r="V89" s="202">
        <v>6.13</v>
      </c>
      <c r="W89" s="202">
        <v>9.93</v>
      </c>
      <c r="X89" s="202">
        <v>14.57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74.86</v>
      </c>
      <c r="AQ89" s="202">
        <v>7.68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4.9400000000000004</v>
      </c>
      <c r="L90" s="202">
        <v>207.52</v>
      </c>
      <c r="M90" s="202">
        <v>27.11</v>
      </c>
      <c r="N90" s="202">
        <v>35</v>
      </c>
      <c r="O90" s="202">
        <v>0</v>
      </c>
      <c r="P90" s="202">
        <v>41.15</v>
      </c>
      <c r="Q90" s="202">
        <v>3.32</v>
      </c>
      <c r="R90" s="202">
        <v>3.43</v>
      </c>
      <c r="S90" s="202">
        <v>4.2699999999999996</v>
      </c>
      <c r="T90" s="202">
        <v>0</v>
      </c>
      <c r="U90" s="202">
        <v>16.45</v>
      </c>
      <c r="V90" s="202">
        <v>3.36</v>
      </c>
      <c r="W90" s="202">
        <v>9.93</v>
      </c>
      <c r="X90" s="202">
        <v>14.57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19.21</v>
      </c>
      <c r="AQ90" s="202">
        <v>7.68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4.9400000000000004</v>
      </c>
      <c r="L91" s="202">
        <v>207.52</v>
      </c>
      <c r="M91" s="202">
        <v>27.11</v>
      </c>
      <c r="N91" s="202">
        <v>35</v>
      </c>
      <c r="O91" s="202">
        <v>0</v>
      </c>
      <c r="P91" s="202">
        <v>41.15</v>
      </c>
      <c r="Q91" s="202">
        <v>3.32</v>
      </c>
      <c r="R91" s="202">
        <v>3.43</v>
      </c>
      <c r="S91" s="202">
        <v>4.2699999999999996</v>
      </c>
      <c r="T91" s="202">
        <v>0</v>
      </c>
      <c r="U91" s="202">
        <v>16.45</v>
      </c>
      <c r="V91" s="202">
        <v>3.36</v>
      </c>
      <c r="W91" s="202">
        <v>9.93</v>
      </c>
      <c r="X91" s="202">
        <v>14.57</v>
      </c>
      <c r="Y91" s="202">
        <v>0</v>
      </c>
      <c r="Z91">
        <v>0</v>
      </c>
      <c r="AA91" s="202">
        <v>-0.03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19.21</v>
      </c>
      <c r="AQ91" s="202">
        <v>7.68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4.9400000000000004</v>
      </c>
      <c r="L92" s="202">
        <v>207.52</v>
      </c>
      <c r="M92" s="202">
        <v>27.11</v>
      </c>
      <c r="N92" s="202">
        <v>35</v>
      </c>
      <c r="O92" s="202">
        <v>0</v>
      </c>
      <c r="P92" s="202">
        <v>41.15</v>
      </c>
      <c r="Q92" s="202">
        <v>3.32</v>
      </c>
      <c r="R92" s="202">
        <v>3.43</v>
      </c>
      <c r="S92" s="202">
        <v>4.2699999999999996</v>
      </c>
      <c r="T92" s="202">
        <v>0</v>
      </c>
      <c r="U92" s="202">
        <v>16.45</v>
      </c>
      <c r="V92" s="202">
        <v>3.36</v>
      </c>
      <c r="W92" s="202">
        <v>9.93</v>
      </c>
      <c r="X92" s="202">
        <v>14.57</v>
      </c>
      <c r="Y92" s="202">
        <v>0</v>
      </c>
      <c r="Z92">
        <v>0</v>
      </c>
      <c r="AA92" s="202">
        <v>-0.03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19.21</v>
      </c>
      <c r="AQ92" s="202">
        <v>7.68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4.9400000000000004</v>
      </c>
      <c r="L93" s="202">
        <v>207.52</v>
      </c>
      <c r="M93" s="202">
        <v>27.11</v>
      </c>
      <c r="N93" s="202">
        <v>35</v>
      </c>
      <c r="O93" s="202">
        <v>0</v>
      </c>
      <c r="P93" s="202">
        <v>41.15</v>
      </c>
      <c r="Q93" s="202">
        <v>3.32</v>
      </c>
      <c r="R93" s="202">
        <v>3.43</v>
      </c>
      <c r="S93" s="202">
        <v>4.2699999999999996</v>
      </c>
      <c r="T93" s="202">
        <v>0</v>
      </c>
      <c r="U93" s="202">
        <v>16.45</v>
      </c>
      <c r="V93" s="202">
        <v>3.36</v>
      </c>
      <c r="W93" s="202">
        <v>9.93</v>
      </c>
      <c r="X93" s="202">
        <v>14.57</v>
      </c>
      <c r="Y93" s="202">
        <v>0</v>
      </c>
      <c r="Z93">
        <v>0</v>
      </c>
      <c r="AA93" s="202">
        <v>-0.03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19.21</v>
      </c>
      <c r="AQ93" s="202">
        <v>7.68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4.9400000000000004</v>
      </c>
      <c r="L94" s="202">
        <v>207.52</v>
      </c>
      <c r="M94" s="202">
        <v>27.11</v>
      </c>
      <c r="N94" s="202">
        <v>35</v>
      </c>
      <c r="O94" s="202">
        <v>0</v>
      </c>
      <c r="P94" s="202">
        <v>41.15</v>
      </c>
      <c r="Q94" s="202">
        <v>3.32</v>
      </c>
      <c r="R94" s="202">
        <v>3.43</v>
      </c>
      <c r="S94" s="202">
        <v>4.2699999999999996</v>
      </c>
      <c r="T94" s="202">
        <v>0</v>
      </c>
      <c r="U94" s="202">
        <v>16.45</v>
      </c>
      <c r="V94" s="202">
        <v>3.36</v>
      </c>
      <c r="W94" s="202">
        <v>9.93</v>
      </c>
      <c r="X94" s="202">
        <v>14.57</v>
      </c>
      <c r="Y94" s="202">
        <v>0</v>
      </c>
      <c r="Z94">
        <v>0</v>
      </c>
      <c r="AA94" s="202">
        <v>-0.03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19.21</v>
      </c>
      <c r="AQ94" s="202">
        <v>7.69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4.9400000000000004</v>
      </c>
      <c r="L95" s="202">
        <v>217.59</v>
      </c>
      <c r="M95" s="202">
        <v>27.11</v>
      </c>
      <c r="N95" s="202">
        <v>35</v>
      </c>
      <c r="O95" s="202">
        <v>0</v>
      </c>
      <c r="P95" s="202">
        <v>41.15</v>
      </c>
      <c r="Q95" s="202">
        <v>3.32</v>
      </c>
      <c r="R95" s="202">
        <v>3.43</v>
      </c>
      <c r="S95" s="202">
        <v>4.2699999999999996</v>
      </c>
      <c r="T95" s="202">
        <v>0</v>
      </c>
      <c r="U95" s="202">
        <v>16.45</v>
      </c>
      <c r="V95" s="202">
        <v>3.36</v>
      </c>
      <c r="W95" s="202">
        <v>9.93</v>
      </c>
      <c r="X95" s="202">
        <v>14.57</v>
      </c>
      <c r="Y95" s="202">
        <v>0</v>
      </c>
      <c r="Z95">
        <v>0</v>
      </c>
      <c r="AA95" s="202">
        <v>-0.03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19.21</v>
      </c>
      <c r="AQ95" s="202">
        <v>7.69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4.9400000000000004</v>
      </c>
      <c r="L96" s="202">
        <v>217.59</v>
      </c>
      <c r="M96" s="202">
        <v>27.11</v>
      </c>
      <c r="N96" s="202">
        <v>35</v>
      </c>
      <c r="O96" s="202">
        <v>0</v>
      </c>
      <c r="P96" s="202">
        <v>41.15</v>
      </c>
      <c r="Q96" s="202">
        <v>3.32</v>
      </c>
      <c r="R96" s="202">
        <v>3.57</v>
      </c>
      <c r="S96" s="202">
        <v>4.2699999999999996</v>
      </c>
      <c r="T96" s="202">
        <v>0</v>
      </c>
      <c r="U96" s="202">
        <v>16.45</v>
      </c>
      <c r="V96" s="202">
        <v>3.36</v>
      </c>
      <c r="W96" s="202">
        <v>9.93</v>
      </c>
      <c r="X96" s="202">
        <v>14.57</v>
      </c>
      <c r="Y96" s="202">
        <v>0</v>
      </c>
      <c r="Z96">
        <v>0</v>
      </c>
      <c r="AA96" s="202">
        <v>-0.03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19.21</v>
      </c>
      <c r="AQ96" s="202">
        <v>7.69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4.9400000000000004</v>
      </c>
      <c r="L97" s="202">
        <v>217.59</v>
      </c>
      <c r="M97" s="202">
        <v>27.11</v>
      </c>
      <c r="N97" s="202">
        <v>35</v>
      </c>
      <c r="O97" s="202">
        <v>0</v>
      </c>
      <c r="P97" s="202">
        <v>41.15</v>
      </c>
      <c r="Q97" s="202">
        <v>3.32</v>
      </c>
      <c r="R97" s="202">
        <v>3.57</v>
      </c>
      <c r="S97" s="202">
        <v>4.2699999999999996</v>
      </c>
      <c r="T97" s="202">
        <v>0</v>
      </c>
      <c r="U97" s="202">
        <v>16.45</v>
      </c>
      <c r="V97" s="202">
        <v>3.36</v>
      </c>
      <c r="W97" s="202">
        <v>9.93</v>
      </c>
      <c r="X97" s="202">
        <v>14.57</v>
      </c>
      <c r="Y97" s="202">
        <v>0</v>
      </c>
      <c r="Z97">
        <v>0</v>
      </c>
      <c r="AA97" s="202">
        <v>-0.03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19.21</v>
      </c>
      <c r="AQ97" s="202">
        <v>7.69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4.9400000000000004</v>
      </c>
      <c r="L98" s="202">
        <v>217.59</v>
      </c>
      <c r="M98" s="202">
        <v>27.11</v>
      </c>
      <c r="N98" s="202">
        <v>35</v>
      </c>
      <c r="O98" s="202">
        <v>0</v>
      </c>
      <c r="P98" s="202">
        <v>41.15</v>
      </c>
      <c r="Q98" s="202">
        <v>3.32</v>
      </c>
      <c r="R98" s="202">
        <v>3.57</v>
      </c>
      <c r="S98" s="202">
        <v>4.2699999999999996</v>
      </c>
      <c r="T98" s="202">
        <v>0</v>
      </c>
      <c r="U98" s="202">
        <v>16.45</v>
      </c>
      <c r="V98" s="202">
        <v>3.36</v>
      </c>
      <c r="W98" s="202">
        <v>9.93</v>
      </c>
      <c r="X98" s="202">
        <v>14.57</v>
      </c>
      <c r="Y98" s="202">
        <v>0</v>
      </c>
      <c r="Z98">
        <v>0</v>
      </c>
      <c r="AA98" s="202">
        <v>-0.03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19.21</v>
      </c>
      <c r="AQ98" s="202">
        <v>7.69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0.13056500000000004</v>
      </c>
      <c r="L99">
        <f t="shared" si="0"/>
        <v>6.0121400000000031</v>
      </c>
      <c r="M99">
        <f t="shared" si="0"/>
        <v>0.65063999999999977</v>
      </c>
      <c r="N99">
        <f t="shared" si="0"/>
        <v>0.84</v>
      </c>
      <c r="O99">
        <f t="shared" si="0"/>
        <v>0</v>
      </c>
      <c r="P99">
        <f t="shared" si="0"/>
        <v>0.9699650000000003</v>
      </c>
      <c r="Q99">
        <f t="shared" si="0"/>
        <v>0.10042999999999992</v>
      </c>
      <c r="R99">
        <f t="shared" si="0"/>
        <v>0.11362750000000013</v>
      </c>
      <c r="S99">
        <f t="shared" si="0"/>
        <v>0.14162499999999983</v>
      </c>
      <c r="T99">
        <f t="shared" si="0"/>
        <v>0</v>
      </c>
      <c r="U99">
        <f t="shared" si="0"/>
        <v>0.42774500000000076</v>
      </c>
      <c r="V99">
        <f t="shared" si="0"/>
        <v>0.12616749999999999</v>
      </c>
      <c r="W99">
        <f t="shared" si="0"/>
        <v>0.2988300000000006</v>
      </c>
      <c r="X99">
        <f t="shared" si="0"/>
        <v>0.60280000000000178</v>
      </c>
      <c r="Y99">
        <f t="shared" si="0"/>
        <v>0</v>
      </c>
      <c r="Z99">
        <f t="shared" si="0"/>
        <v>0</v>
      </c>
      <c r="AA99">
        <f t="shared" si="0"/>
        <v>-2.9250000000000023E-4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1.1696625</v>
      </c>
      <c r="AQ99">
        <f t="shared" si="0"/>
        <v>0.44151500000000021</v>
      </c>
      <c r="AR99">
        <f t="shared" si="0"/>
        <v>0.23141000000000012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-0.01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-0.01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-0.01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-0.01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-0.01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-0.01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-0.01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-0.01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-0.01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-0.01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-0.01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-0.01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-0.01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-0.01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-0.01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-0.01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-0.01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-0.01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-0.01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-0.01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-0.01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-0.01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-0.01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-0.01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-0.01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-0.01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-0.01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-0.01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-0.01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-0.01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-0.01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-0.01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-0.01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-0.01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-0.01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-0.01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-0.01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-0.01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-0.01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-9.7500000000000039E-5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0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0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0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0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0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0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0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0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0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0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0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0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0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0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0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0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0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0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0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0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0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0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0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0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0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0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0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0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0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0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0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0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0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-0.1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-0.1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-0.1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-0.1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-0.1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-0.1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-0.1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-0.1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-0.1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-0.1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-0.1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-0.1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-0.1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-0.1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-0.1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-0.1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-0.1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-0.1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-0.1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-0.1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-0.1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-0.1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-0.1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-0.1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-0.1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-0.1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-0.1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-0.1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-0.1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-0.1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-0.1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0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0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0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0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0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0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0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0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-0.1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-0.1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-0.1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-0.1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-0.1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-0.1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-0.1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-0.1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-9.750000000000005E-4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9.8699999999999992</v>
      </c>
      <c r="J3" s="202">
        <v>0</v>
      </c>
      <c r="K3" s="202">
        <v>236.12</v>
      </c>
      <c r="L3" s="202">
        <v>5.59</v>
      </c>
      <c r="M3" s="202">
        <v>2.52</v>
      </c>
      <c r="N3" s="202">
        <v>2.06</v>
      </c>
      <c r="O3" s="202">
        <v>2.92</v>
      </c>
      <c r="P3" s="202">
        <v>1.0900000000000001</v>
      </c>
      <c r="Q3" s="202">
        <v>4.01</v>
      </c>
      <c r="R3" s="202">
        <v>4.51</v>
      </c>
      <c r="S3" s="202">
        <v>5.8</v>
      </c>
      <c r="T3" s="202">
        <v>0</v>
      </c>
      <c r="U3" s="202">
        <v>1.62</v>
      </c>
      <c r="V3" s="202">
        <v>0.36</v>
      </c>
      <c r="W3" s="202">
        <v>0.79</v>
      </c>
      <c r="X3" s="202">
        <v>1.72</v>
      </c>
      <c r="Y3" s="202">
        <v>0</v>
      </c>
      <c r="Z3" s="202">
        <v>4.8600000000000003</v>
      </c>
      <c r="AA3" s="202">
        <v>1.52</v>
      </c>
      <c r="AB3" s="202">
        <v>0</v>
      </c>
      <c r="AC3" s="202">
        <v>0</v>
      </c>
      <c r="AD3" s="202">
        <v>24.92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12.68</v>
      </c>
      <c r="AS3" s="202">
        <v>31</v>
      </c>
      <c r="AT3" s="202">
        <v>29.36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9.8699999999999992</v>
      </c>
      <c r="J4" s="202">
        <v>0</v>
      </c>
      <c r="K4" s="202">
        <v>236.12</v>
      </c>
      <c r="L4" s="202">
        <v>5.59</v>
      </c>
      <c r="M4" s="202">
        <v>2.52</v>
      </c>
      <c r="N4" s="202">
        <v>2.06</v>
      </c>
      <c r="O4" s="202">
        <v>2.92</v>
      </c>
      <c r="P4" s="202">
        <v>1.0900000000000001</v>
      </c>
      <c r="Q4" s="202">
        <v>4.01</v>
      </c>
      <c r="R4" s="202">
        <v>4.51</v>
      </c>
      <c r="S4" s="202">
        <v>5.8</v>
      </c>
      <c r="T4" s="202">
        <v>0</v>
      </c>
      <c r="U4" s="202">
        <v>1.62</v>
      </c>
      <c r="V4" s="202">
        <v>0.36</v>
      </c>
      <c r="W4" s="202">
        <v>0.79</v>
      </c>
      <c r="X4" s="202">
        <v>1.72</v>
      </c>
      <c r="Y4" s="202">
        <v>0</v>
      </c>
      <c r="Z4" s="202">
        <v>4.8499999999999996</v>
      </c>
      <c r="AA4" s="202">
        <v>1.52</v>
      </c>
      <c r="AB4" s="202">
        <v>0</v>
      </c>
      <c r="AC4" s="202">
        <v>0</v>
      </c>
      <c r="AD4" s="202">
        <v>24.92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12.68</v>
      </c>
      <c r="AS4" s="202">
        <v>31</v>
      </c>
      <c r="AT4" s="202">
        <v>29.36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9.8699999999999992</v>
      </c>
      <c r="J5" s="202">
        <v>0</v>
      </c>
      <c r="K5" s="202">
        <v>236.12</v>
      </c>
      <c r="L5" s="202">
        <v>5.59</v>
      </c>
      <c r="M5" s="202">
        <v>2.52</v>
      </c>
      <c r="N5" s="202">
        <v>2.06</v>
      </c>
      <c r="O5" s="202">
        <v>2.92</v>
      </c>
      <c r="P5" s="202">
        <v>1.0900000000000001</v>
      </c>
      <c r="Q5" s="202">
        <v>4.01</v>
      </c>
      <c r="R5" s="202">
        <v>4.51</v>
      </c>
      <c r="S5" s="202">
        <v>5.8</v>
      </c>
      <c r="T5" s="202">
        <v>0</v>
      </c>
      <c r="U5" s="202">
        <v>1.62</v>
      </c>
      <c r="V5" s="202">
        <v>0.36</v>
      </c>
      <c r="W5" s="202">
        <v>0.79</v>
      </c>
      <c r="X5" s="202">
        <v>1.72</v>
      </c>
      <c r="Y5" s="202">
        <v>0</v>
      </c>
      <c r="Z5" s="202">
        <v>26.6</v>
      </c>
      <c r="AA5" s="202">
        <v>14.44</v>
      </c>
      <c r="AB5" s="202">
        <v>0</v>
      </c>
      <c r="AC5" s="202">
        <v>0</v>
      </c>
      <c r="AD5" s="202">
        <v>24.92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12.68</v>
      </c>
      <c r="AS5" s="202">
        <v>31</v>
      </c>
      <c r="AT5" s="202">
        <v>29.36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9.8699999999999992</v>
      </c>
      <c r="J6" s="202">
        <v>0</v>
      </c>
      <c r="K6" s="202">
        <v>236.12</v>
      </c>
      <c r="L6" s="202">
        <v>5.59</v>
      </c>
      <c r="M6" s="202">
        <v>2.52</v>
      </c>
      <c r="N6" s="202">
        <v>2.06</v>
      </c>
      <c r="O6" s="202">
        <v>2.92</v>
      </c>
      <c r="P6" s="202">
        <v>1.0900000000000001</v>
      </c>
      <c r="Q6" s="202">
        <v>4.01</v>
      </c>
      <c r="R6" s="202">
        <v>4.51</v>
      </c>
      <c r="S6" s="202">
        <v>5.8</v>
      </c>
      <c r="T6" s="202">
        <v>0</v>
      </c>
      <c r="U6" s="202">
        <v>1.62</v>
      </c>
      <c r="V6" s="202">
        <v>0.36</v>
      </c>
      <c r="W6" s="202">
        <v>0.79</v>
      </c>
      <c r="X6" s="202">
        <v>1.72</v>
      </c>
      <c r="Y6" s="202">
        <v>0</v>
      </c>
      <c r="Z6" s="202">
        <v>36.200000000000003</v>
      </c>
      <c r="AA6" s="202">
        <v>14.44</v>
      </c>
      <c r="AB6" s="202">
        <v>0</v>
      </c>
      <c r="AC6" s="202">
        <v>0</v>
      </c>
      <c r="AD6" s="202">
        <v>24.92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12.68</v>
      </c>
      <c r="AS6" s="202">
        <v>31</v>
      </c>
      <c r="AT6" s="202">
        <v>29.36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9.8699999999999992</v>
      </c>
      <c r="J7" s="202">
        <v>0</v>
      </c>
      <c r="K7" s="202">
        <v>236.12</v>
      </c>
      <c r="L7" s="202">
        <v>5.59</v>
      </c>
      <c r="M7" s="202">
        <v>2.52</v>
      </c>
      <c r="N7" s="202">
        <v>2.06</v>
      </c>
      <c r="O7" s="202">
        <v>2.92</v>
      </c>
      <c r="P7" s="202">
        <v>1.0900000000000001</v>
      </c>
      <c r="Q7" s="202">
        <v>4.01</v>
      </c>
      <c r="R7" s="202">
        <v>4.51</v>
      </c>
      <c r="S7" s="202">
        <v>5.8</v>
      </c>
      <c r="T7" s="202">
        <v>0</v>
      </c>
      <c r="U7" s="202">
        <v>1.62</v>
      </c>
      <c r="V7" s="202">
        <v>0.36</v>
      </c>
      <c r="W7" s="202">
        <v>0.79</v>
      </c>
      <c r="X7" s="202">
        <v>1.72</v>
      </c>
      <c r="Y7" s="202">
        <v>0</v>
      </c>
      <c r="Z7" s="202">
        <v>16.989999999999998</v>
      </c>
      <c r="AA7" s="202">
        <v>14.44</v>
      </c>
      <c r="AB7" s="202">
        <v>0</v>
      </c>
      <c r="AC7" s="202">
        <v>0</v>
      </c>
      <c r="AD7" s="202">
        <v>24.92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12.68</v>
      </c>
      <c r="AS7" s="202">
        <v>31</v>
      </c>
      <c r="AT7" s="202">
        <v>29.36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9.8699999999999992</v>
      </c>
      <c r="J8" s="202">
        <v>0</v>
      </c>
      <c r="K8" s="202">
        <v>236.12</v>
      </c>
      <c r="L8" s="202">
        <v>5.59</v>
      </c>
      <c r="M8" s="202">
        <v>2.52</v>
      </c>
      <c r="N8" s="202">
        <v>2.06</v>
      </c>
      <c r="O8" s="202">
        <v>2.92</v>
      </c>
      <c r="P8" s="202">
        <v>1.0900000000000001</v>
      </c>
      <c r="Q8" s="202">
        <v>4.01</v>
      </c>
      <c r="R8" s="202">
        <v>4.51</v>
      </c>
      <c r="S8" s="202">
        <v>5.8</v>
      </c>
      <c r="T8" s="202">
        <v>0</v>
      </c>
      <c r="U8" s="202">
        <v>1.62</v>
      </c>
      <c r="V8" s="202">
        <v>0.36</v>
      </c>
      <c r="W8" s="202">
        <v>0.79</v>
      </c>
      <c r="X8" s="202">
        <v>1.72</v>
      </c>
      <c r="Y8" s="202">
        <v>0</v>
      </c>
      <c r="Z8" s="202">
        <v>16.989999999999998</v>
      </c>
      <c r="AA8" s="202">
        <v>14.44</v>
      </c>
      <c r="AB8" s="202">
        <v>0</v>
      </c>
      <c r="AC8" s="202">
        <v>0</v>
      </c>
      <c r="AD8" s="202">
        <v>24.92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12.68</v>
      </c>
      <c r="AS8" s="202">
        <v>31</v>
      </c>
      <c r="AT8" s="202">
        <v>29.36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9.8699999999999992</v>
      </c>
      <c r="J9" s="202">
        <v>0</v>
      </c>
      <c r="K9" s="202">
        <v>236.12</v>
      </c>
      <c r="L9" s="202">
        <v>5.59</v>
      </c>
      <c r="M9" s="202">
        <v>2.52</v>
      </c>
      <c r="N9" s="202">
        <v>2.06</v>
      </c>
      <c r="O9" s="202">
        <v>2.92</v>
      </c>
      <c r="P9" s="202">
        <v>1.0900000000000001</v>
      </c>
      <c r="Q9" s="202">
        <v>4.01</v>
      </c>
      <c r="R9" s="202">
        <v>4.51</v>
      </c>
      <c r="S9" s="202">
        <v>5.8</v>
      </c>
      <c r="T9" s="202">
        <v>0</v>
      </c>
      <c r="U9" s="202">
        <v>1.62</v>
      </c>
      <c r="V9" s="202">
        <v>0.36</v>
      </c>
      <c r="W9" s="202">
        <v>0.79</v>
      </c>
      <c r="X9" s="202">
        <v>1.72</v>
      </c>
      <c r="Y9" s="202">
        <v>0</v>
      </c>
      <c r="Z9" s="202">
        <v>16.989999999999998</v>
      </c>
      <c r="AA9" s="202">
        <v>14.44</v>
      </c>
      <c r="AB9" s="202">
        <v>0</v>
      </c>
      <c r="AC9" s="202">
        <v>0</v>
      </c>
      <c r="AD9" s="202">
        <v>24.92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12.68</v>
      </c>
      <c r="AS9" s="202">
        <v>31</v>
      </c>
      <c r="AT9" s="202">
        <v>29.36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9.8699999999999992</v>
      </c>
      <c r="J10" s="202">
        <v>0</v>
      </c>
      <c r="K10" s="202">
        <v>267.83</v>
      </c>
      <c r="L10" s="202">
        <v>5.59</v>
      </c>
      <c r="M10" s="202">
        <v>2.52</v>
      </c>
      <c r="N10" s="202">
        <v>2.06</v>
      </c>
      <c r="O10" s="202">
        <v>2.92</v>
      </c>
      <c r="P10" s="202">
        <v>1.0900000000000001</v>
      </c>
      <c r="Q10" s="202">
        <v>4.01</v>
      </c>
      <c r="R10" s="202">
        <v>4.51</v>
      </c>
      <c r="S10" s="202">
        <v>5.8</v>
      </c>
      <c r="T10" s="202">
        <v>0</v>
      </c>
      <c r="U10" s="202">
        <v>1.62</v>
      </c>
      <c r="V10" s="202">
        <v>0.36</v>
      </c>
      <c r="W10" s="202">
        <v>0.79</v>
      </c>
      <c r="X10" s="202">
        <v>1.72</v>
      </c>
      <c r="Y10" s="202">
        <v>0</v>
      </c>
      <c r="Z10" s="202">
        <v>16.989999999999998</v>
      </c>
      <c r="AA10" s="202">
        <v>14.44</v>
      </c>
      <c r="AB10" s="202">
        <v>0</v>
      </c>
      <c r="AC10" s="202">
        <v>0</v>
      </c>
      <c r="AD10" s="202">
        <v>24.92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12.68</v>
      </c>
      <c r="AS10" s="202">
        <v>31</v>
      </c>
      <c r="AT10" s="202">
        <v>29.36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9.8699999999999992</v>
      </c>
      <c r="J11" s="202">
        <v>0</v>
      </c>
      <c r="K11" s="202">
        <v>279.36</v>
      </c>
      <c r="L11" s="202">
        <v>5.59</v>
      </c>
      <c r="M11" s="202">
        <v>2.52</v>
      </c>
      <c r="N11" s="202">
        <v>2.06</v>
      </c>
      <c r="O11" s="202">
        <v>2.92</v>
      </c>
      <c r="P11" s="202">
        <v>1.0900000000000001</v>
      </c>
      <c r="Q11" s="202">
        <v>4.01</v>
      </c>
      <c r="R11" s="202">
        <v>4.51</v>
      </c>
      <c r="S11" s="202">
        <v>5.8</v>
      </c>
      <c r="T11" s="202">
        <v>0</v>
      </c>
      <c r="U11" s="202">
        <v>1.62</v>
      </c>
      <c r="V11" s="202">
        <v>0.36</v>
      </c>
      <c r="W11" s="202">
        <v>0.79</v>
      </c>
      <c r="X11" s="202">
        <v>1.72</v>
      </c>
      <c r="Y11" s="202">
        <v>0</v>
      </c>
      <c r="Z11" s="202">
        <v>16.989999999999998</v>
      </c>
      <c r="AA11" s="202">
        <v>14.44</v>
      </c>
      <c r="AB11" s="202">
        <v>0</v>
      </c>
      <c r="AC11" s="202">
        <v>0</v>
      </c>
      <c r="AD11" s="202">
        <v>24.92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12.78</v>
      </c>
      <c r="AS11" s="202">
        <v>31</v>
      </c>
      <c r="AT11" s="202">
        <v>29.36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9.8699999999999992</v>
      </c>
      <c r="J12" s="202">
        <v>0</v>
      </c>
      <c r="K12" s="202">
        <v>288.97000000000003</v>
      </c>
      <c r="L12" s="202">
        <v>5.59</v>
      </c>
      <c r="M12" s="202">
        <v>2.52</v>
      </c>
      <c r="N12" s="202">
        <v>2.06</v>
      </c>
      <c r="O12" s="202">
        <v>2.92</v>
      </c>
      <c r="P12" s="202">
        <v>1.0900000000000001</v>
      </c>
      <c r="Q12" s="202">
        <v>4.01</v>
      </c>
      <c r="R12" s="202">
        <v>4.51</v>
      </c>
      <c r="S12" s="202">
        <v>5.8</v>
      </c>
      <c r="T12" s="202">
        <v>0</v>
      </c>
      <c r="U12" s="202">
        <v>1.62</v>
      </c>
      <c r="V12" s="202">
        <v>0.36</v>
      </c>
      <c r="W12" s="202">
        <v>0.79</v>
      </c>
      <c r="X12" s="202">
        <v>1.72</v>
      </c>
      <c r="Y12" s="202">
        <v>0</v>
      </c>
      <c r="Z12" s="202">
        <v>16.989999999999998</v>
      </c>
      <c r="AA12" s="202">
        <v>14.44</v>
      </c>
      <c r="AB12" s="202">
        <v>0</v>
      </c>
      <c r="AC12" s="202">
        <v>0</v>
      </c>
      <c r="AD12" s="202">
        <v>24.92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12.78</v>
      </c>
      <c r="AS12" s="202">
        <v>31</v>
      </c>
      <c r="AT12" s="202">
        <v>29.36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9.8699999999999992</v>
      </c>
      <c r="J13" s="202">
        <v>0</v>
      </c>
      <c r="K13" s="202">
        <v>297.61</v>
      </c>
      <c r="L13" s="202">
        <v>5.59</v>
      </c>
      <c r="M13" s="202">
        <v>2.52</v>
      </c>
      <c r="N13" s="202">
        <v>2.06</v>
      </c>
      <c r="O13" s="202">
        <v>2.92</v>
      </c>
      <c r="P13" s="202">
        <v>1.0900000000000001</v>
      </c>
      <c r="Q13" s="202">
        <v>4.01</v>
      </c>
      <c r="R13" s="202">
        <v>4.51</v>
      </c>
      <c r="S13" s="202">
        <v>5.8</v>
      </c>
      <c r="T13" s="202">
        <v>0</v>
      </c>
      <c r="U13" s="202">
        <v>1.62</v>
      </c>
      <c r="V13" s="202">
        <v>0.36</v>
      </c>
      <c r="W13" s="202">
        <v>0.79</v>
      </c>
      <c r="X13" s="202">
        <v>1.72</v>
      </c>
      <c r="Y13" s="202">
        <v>0</v>
      </c>
      <c r="Z13" s="202">
        <v>16.989999999999998</v>
      </c>
      <c r="AA13" s="202">
        <v>14.44</v>
      </c>
      <c r="AB13" s="202">
        <v>0</v>
      </c>
      <c r="AC13" s="202">
        <v>0</v>
      </c>
      <c r="AD13" s="202">
        <v>24.92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12.78</v>
      </c>
      <c r="AS13" s="202">
        <v>31</v>
      </c>
      <c r="AT13" s="202">
        <v>29.36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9.8699999999999992</v>
      </c>
      <c r="J14" s="202">
        <v>0</v>
      </c>
      <c r="K14" s="202">
        <v>263.02999999999997</v>
      </c>
      <c r="L14" s="202">
        <v>5.59</v>
      </c>
      <c r="M14" s="202">
        <v>2.52</v>
      </c>
      <c r="N14" s="202">
        <v>2.06</v>
      </c>
      <c r="O14" s="202">
        <v>2.92</v>
      </c>
      <c r="P14" s="202">
        <v>1.0900000000000001</v>
      </c>
      <c r="Q14" s="202">
        <v>4.01</v>
      </c>
      <c r="R14" s="202">
        <v>4.51</v>
      </c>
      <c r="S14" s="202">
        <v>5.8</v>
      </c>
      <c r="T14" s="202">
        <v>0</v>
      </c>
      <c r="U14" s="202">
        <v>1.62</v>
      </c>
      <c r="V14" s="202">
        <v>0.36</v>
      </c>
      <c r="W14" s="202">
        <v>0.79</v>
      </c>
      <c r="X14" s="202">
        <v>1.72</v>
      </c>
      <c r="Y14" s="202">
        <v>0</v>
      </c>
      <c r="Z14" s="202">
        <v>16.989999999999998</v>
      </c>
      <c r="AA14" s="202">
        <v>14.44</v>
      </c>
      <c r="AB14" s="202">
        <v>0</v>
      </c>
      <c r="AC14" s="202">
        <v>0</v>
      </c>
      <c r="AD14" s="202">
        <v>24.92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12.78</v>
      </c>
      <c r="AS14" s="202">
        <v>31</v>
      </c>
      <c r="AT14" s="202">
        <v>29.36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9.8699999999999992</v>
      </c>
      <c r="J15" s="202">
        <v>0</v>
      </c>
      <c r="K15" s="202">
        <v>256.3</v>
      </c>
      <c r="L15" s="202">
        <v>5.59</v>
      </c>
      <c r="M15" s="202">
        <v>2.52</v>
      </c>
      <c r="N15" s="202">
        <v>2.06</v>
      </c>
      <c r="O15" s="202">
        <v>2.92</v>
      </c>
      <c r="P15" s="202">
        <v>1.0900000000000001</v>
      </c>
      <c r="Q15" s="202">
        <v>4.01</v>
      </c>
      <c r="R15" s="202">
        <v>4.51</v>
      </c>
      <c r="S15" s="202">
        <v>5.8</v>
      </c>
      <c r="T15" s="202">
        <v>0</v>
      </c>
      <c r="U15" s="202">
        <v>1.62</v>
      </c>
      <c r="V15" s="202">
        <v>0.36</v>
      </c>
      <c r="W15" s="202">
        <v>0.78</v>
      </c>
      <c r="X15" s="202">
        <v>1.72</v>
      </c>
      <c r="Y15" s="202">
        <v>0</v>
      </c>
      <c r="Z15" s="202">
        <v>16.989999999999998</v>
      </c>
      <c r="AA15" s="202">
        <v>14.44</v>
      </c>
      <c r="AB15" s="202">
        <v>0</v>
      </c>
      <c r="AC15" s="202">
        <v>0</v>
      </c>
      <c r="AD15" s="202">
        <v>24.92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12.78</v>
      </c>
      <c r="AS15" s="202">
        <v>31</v>
      </c>
      <c r="AT15" s="202">
        <v>29.36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9.8699999999999992</v>
      </c>
      <c r="J16" s="202">
        <v>0</v>
      </c>
      <c r="K16" s="202">
        <v>254.38</v>
      </c>
      <c r="L16" s="202">
        <v>5.59</v>
      </c>
      <c r="M16" s="202">
        <v>2.52</v>
      </c>
      <c r="N16" s="202">
        <v>2.06</v>
      </c>
      <c r="O16" s="202">
        <v>2.92</v>
      </c>
      <c r="P16" s="202">
        <v>1.0900000000000001</v>
      </c>
      <c r="Q16" s="202">
        <v>4.01</v>
      </c>
      <c r="R16" s="202">
        <v>4.51</v>
      </c>
      <c r="S16" s="202">
        <v>5.8</v>
      </c>
      <c r="T16" s="202">
        <v>0</v>
      </c>
      <c r="U16" s="202">
        <v>1.62</v>
      </c>
      <c r="V16" s="202">
        <v>0.36</v>
      </c>
      <c r="W16" s="202">
        <v>0.78</v>
      </c>
      <c r="X16" s="202">
        <v>1.72</v>
      </c>
      <c r="Y16" s="202">
        <v>0</v>
      </c>
      <c r="Z16" s="202">
        <v>16.989999999999998</v>
      </c>
      <c r="AA16" s="202">
        <v>14.44</v>
      </c>
      <c r="AB16" s="202">
        <v>0</v>
      </c>
      <c r="AC16" s="202">
        <v>0</v>
      </c>
      <c r="AD16" s="202">
        <v>24.92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12.78</v>
      </c>
      <c r="AS16" s="202">
        <v>31</v>
      </c>
      <c r="AT16" s="202">
        <v>29.36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9.8699999999999992</v>
      </c>
      <c r="J17" s="202">
        <v>0</v>
      </c>
      <c r="K17" s="202">
        <v>249.57</v>
      </c>
      <c r="L17" s="202">
        <v>5.59</v>
      </c>
      <c r="M17" s="202">
        <v>2.52</v>
      </c>
      <c r="N17" s="202">
        <v>2.06</v>
      </c>
      <c r="O17" s="202">
        <v>2.92</v>
      </c>
      <c r="P17" s="202">
        <v>1.05</v>
      </c>
      <c r="Q17" s="202">
        <v>4.01</v>
      </c>
      <c r="R17" s="202">
        <v>4.51</v>
      </c>
      <c r="S17" s="202">
        <v>5.8</v>
      </c>
      <c r="T17" s="202">
        <v>0</v>
      </c>
      <c r="U17" s="202">
        <v>1.62</v>
      </c>
      <c r="V17" s="202">
        <v>0.36</v>
      </c>
      <c r="W17" s="202">
        <v>0.78</v>
      </c>
      <c r="X17" s="202">
        <v>1.72</v>
      </c>
      <c r="Y17" s="202">
        <v>0</v>
      </c>
      <c r="Z17" s="202">
        <v>16.989999999999998</v>
      </c>
      <c r="AA17" s="202">
        <v>14.44</v>
      </c>
      <c r="AB17" s="202">
        <v>0</v>
      </c>
      <c r="AC17" s="202">
        <v>0</v>
      </c>
      <c r="AD17" s="202">
        <v>24.92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12.78</v>
      </c>
      <c r="AS17" s="202">
        <v>31</v>
      </c>
      <c r="AT17" s="202">
        <v>29.36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9.8699999999999992</v>
      </c>
      <c r="J18" s="202">
        <v>0</v>
      </c>
      <c r="K18" s="202">
        <v>243.81</v>
      </c>
      <c r="L18" s="202">
        <v>5.59</v>
      </c>
      <c r="M18" s="202">
        <v>2.52</v>
      </c>
      <c r="N18" s="202">
        <v>2.06</v>
      </c>
      <c r="O18" s="202">
        <v>2.92</v>
      </c>
      <c r="P18" s="202">
        <v>1.05</v>
      </c>
      <c r="Q18" s="202">
        <v>4.01</v>
      </c>
      <c r="R18" s="202">
        <v>4.51</v>
      </c>
      <c r="S18" s="202">
        <v>5.8</v>
      </c>
      <c r="T18" s="202">
        <v>0</v>
      </c>
      <c r="U18" s="202">
        <v>1.62</v>
      </c>
      <c r="V18" s="202">
        <v>0.36</v>
      </c>
      <c r="W18" s="202">
        <v>0.78</v>
      </c>
      <c r="X18" s="202">
        <v>1.72</v>
      </c>
      <c r="Y18" s="202">
        <v>0</v>
      </c>
      <c r="Z18" s="202">
        <v>16.989999999999998</v>
      </c>
      <c r="AA18" s="202">
        <v>14.44</v>
      </c>
      <c r="AB18" s="202">
        <v>0</v>
      </c>
      <c r="AC18" s="202">
        <v>0</v>
      </c>
      <c r="AD18" s="202">
        <v>24.92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12.78</v>
      </c>
      <c r="AS18" s="202">
        <v>31</v>
      </c>
      <c r="AT18" s="202">
        <v>29.36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9.8699999999999992</v>
      </c>
      <c r="J19" s="202">
        <v>0</v>
      </c>
      <c r="K19" s="202">
        <v>236.12</v>
      </c>
      <c r="L19" s="202">
        <v>5.59</v>
      </c>
      <c r="M19" s="202">
        <v>2.52</v>
      </c>
      <c r="N19" s="202">
        <v>2.06</v>
      </c>
      <c r="O19" s="202">
        <v>2.92</v>
      </c>
      <c r="P19" s="202">
        <v>1.05</v>
      </c>
      <c r="Q19" s="202">
        <v>4.01</v>
      </c>
      <c r="R19" s="202">
        <v>4.51</v>
      </c>
      <c r="S19" s="202">
        <v>5.8</v>
      </c>
      <c r="T19" s="202">
        <v>0</v>
      </c>
      <c r="U19" s="202">
        <v>1.62</v>
      </c>
      <c r="V19" s="202">
        <v>0.36</v>
      </c>
      <c r="W19" s="202">
        <v>0.78</v>
      </c>
      <c r="X19" s="202">
        <v>1.72</v>
      </c>
      <c r="Y19" s="202">
        <v>0</v>
      </c>
      <c r="Z19" s="202">
        <v>16.989999999999998</v>
      </c>
      <c r="AA19" s="202">
        <v>14.44</v>
      </c>
      <c r="AB19" s="202">
        <v>0</v>
      </c>
      <c r="AC19" s="202">
        <v>0</v>
      </c>
      <c r="AD19" s="202">
        <v>24.92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12.78</v>
      </c>
      <c r="AS19" s="202">
        <v>31</v>
      </c>
      <c r="AT19" s="202">
        <v>29.36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9.8699999999999992</v>
      </c>
      <c r="J20" s="202">
        <v>0</v>
      </c>
      <c r="K20" s="202">
        <v>236.12</v>
      </c>
      <c r="L20" s="202">
        <v>5.59</v>
      </c>
      <c r="M20" s="202">
        <v>2.52</v>
      </c>
      <c r="N20" s="202">
        <v>2.06</v>
      </c>
      <c r="O20" s="202">
        <v>2.92</v>
      </c>
      <c r="P20" s="202">
        <v>1.05</v>
      </c>
      <c r="Q20" s="202">
        <v>4.01</v>
      </c>
      <c r="R20" s="202">
        <v>4.51</v>
      </c>
      <c r="S20" s="202">
        <v>5.8</v>
      </c>
      <c r="T20" s="202">
        <v>0</v>
      </c>
      <c r="U20" s="202">
        <v>1.62</v>
      </c>
      <c r="V20" s="202">
        <v>0.36</v>
      </c>
      <c r="W20" s="202">
        <v>0.79</v>
      </c>
      <c r="X20" s="202">
        <v>1.72</v>
      </c>
      <c r="Y20" s="202">
        <v>0</v>
      </c>
      <c r="Z20" s="202">
        <v>16.989999999999998</v>
      </c>
      <c r="AA20" s="202">
        <v>14.44</v>
      </c>
      <c r="AB20" s="202">
        <v>0</v>
      </c>
      <c r="AC20" s="202">
        <v>0</v>
      </c>
      <c r="AD20" s="202">
        <v>24.92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12.78</v>
      </c>
      <c r="AS20" s="202">
        <v>31</v>
      </c>
      <c r="AT20" s="202">
        <v>29.36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9.8699999999999992</v>
      </c>
      <c r="J21" s="202">
        <v>0</v>
      </c>
      <c r="K21" s="202">
        <v>236.12</v>
      </c>
      <c r="L21" s="202">
        <v>5.59</v>
      </c>
      <c r="M21" s="202">
        <v>2.52</v>
      </c>
      <c r="N21" s="202">
        <v>2.06</v>
      </c>
      <c r="O21" s="202">
        <v>2.92</v>
      </c>
      <c r="P21" s="202">
        <v>1.05</v>
      </c>
      <c r="Q21" s="202">
        <v>4.01</v>
      </c>
      <c r="R21" s="202">
        <v>4.51</v>
      </c>
      <c r="S21" s="202">
        <v>5.8</v>
      </c>
      <c r="T21" s="202">
        <v>0</v>
      </c>
      <c r="U21" s="202">
        <v>1.62</v>
      </c>
      <c r="V21" s="202">
        <v>0.36</v>
      </c>
      <c r="W21" s="202">
        <v>0.79</v>
      </c>
      <c r="X21" s="202">
        <v>1.72</v>
      </c>
      <c r="Y21" s="202">
        <v>0</v>
      </c>
      <c r="Z21" s="202">
        <v>16.989999999999998</v>
      </c>
      <c r="AA21" s="202">
        <v>14.44</v>
      </c>
      <c r="AB21" s="202">
        <v>0</v>
      </c>
      <c r="AC21" s="202">
        <v>0</v>
      </c>
      <c r="AD21" s="202">
        <v>24.92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12.78</v>
      </c>
      <c r="AS21" s="202">
        <v>31</v>
      </c>
      <c r="AT21" s="202">
        <v>29.36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9.8699999999999992</v>
      </c>
      <c r="J22" s="202">
        <v>0</v>
      </c>
      <c r="K22" s="202">
        <v>236.12</v>
      </c>
      <c r="L22" s="202">
        <v>5.59</v>
      </c>
      <c r="M22" s="202">
        <v>2.52</v>
      </c>
      <c r="N22" s="202">
        <v>2.06</v>
      </c>
      <c r="O22" s="202">
        <v>2.92</v>
      </c>
      <c r="P22" s="202">
        <v>1.05</v>
      </c>
      <c r="Q22" s="202">
        <v>4.01</v>
      </c>
      <c r="R22" s="202">
        <v>4.51</v>
      </c>
      <c r="S22" s="202">
        <v>5.8</v>
      </c>
      <c r="T22" s="202">
        <v>0</v>
      </c>
      <c r="U22" s="202">
        <v>1.62</v>
      </c>
      <c r="V22" s="202">
        <v>0.36</v>
      </c>
      <c r="W22" s="202">
        <v>0.79</v>
      </c>
      <c r="X22" s="202">
        <v>1.72</v>
      </c>
      <c r="Y22" s="202">
        <v>0</v>
      </c>
      <c r="Z22" s="202">
        <v>16.989999999999998</v>
      </c>
      <c r="AA22" s="202">
        <v>14.44</v>
      </c>
      <c r="AB22" s="202">
        <v>0</v>
      </c>
      <c r="AC22" s="202">
        <v>0</v>
      </c>
      <c r="AD22" s="202">
        <v>24.92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12.78</v>
      </c>
      <c r="AS22" s="202">
        <v>31</v>
      </c>
      <c r="AT22" s="202">
        <v>29.36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9.8699999999999992</v>
      </c>
      <c r="J23" s="202">
        <v>0</v>
      </c>
      <c r="K23" s="202">
        <v>236.12</v>
      </c>
      <c r="L23" s="202">
        <v>2.44</v>
      </c>
      <c r="M23" s="202">
        <v>2.52</v>
      </c>
      <c r="N23" s="202">
        <v>2.06</v>
      </c>
      <c r="O23" s="202">
        <v>2.92</v>
      </c>
      <c r="P23" s="202">
        <v>1.05</v>
      </c>
      <c r="Q23" s="202">
        <v>0.36</v>
      </c>
      <c r="R23" s="202">
        <v>0.37</v>
      </c>
      <c r="S23" s="202">
        <v>1.27</v>
      </c>
      <c r="T23" s="202">
        <v>0</v>
      </c>
      <c r="U23" s="202">
        <v>1.62</v>
      </c>
      <c r="V23" s="202">
        <v>0.36</v>
      </c>
      <c r="W23" s="202">
        <v>0.79</v>
      </c>
      <c r="X23" s="202">
        <v>1.72</v>
      </c>
      <c r="Y23" s="202">
        <v>0</v>
      </c>
      <c r="Z23" s="202">
        <v>4.8499999999999996</v>
      </c>
      <c r="AA23" s="202">
        <v>1.52</v>
      </c>
      <c r="AB23" s="202">
        <v>0</v>
      </c>
      <c r="AC23" s="202">
        <v>0</v>
      </c>
      <c r="AD23" s="202">
        <v>24.92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12.78</v>
      </c>
      <c r="AS23" s="202">
        <v>31</v>
      </c>
      <c r="AT23" s="202">
        <v>29.36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9.8699999999999992</v>
      </c>
      <c r="J24" s="202">
        <v>0</v>
      </c>
      <c r="K24" s="202">
        <v>236.12</v>
      </c>
      <c r="L24" s="202">
        <v>2.44</v>
      </c>
      <c r="M24" s="202">
        <v>2.52</v>
      </c>
      <c r="N24" s="202">
        <v>2.06</v>
      </c>
      <c r="O24" s="202">
        <v>2.92</v>
      </c>
      <c r="P24" s="202">
        <v>1.05</v>
      </c>
      <c r="Q24" s="202">
        <v>0.36</v>
      </c>
      <c r="R24" s="202">
        <v>0.37</v>
      </c>
      <c r="S24" s="202">
        <v>0.46</v>
      </c>
      <c r="T24" s="202">
        <v>0</v>
      </c>
      <c r="U24" s="202">
        <v>1.62</v>
      </c>
      <c r="V24" s="202">
        <v>0.36</v>
      </c>
      <c r="W24" s="202">
        <v>0.79</v>
      </c>
      <c r="X24" s="202">
        <v>1.72</v>
      </c>
      <c r="Y24" s="202">
        <v>0</v>
      </c>
      <c r="Z24" s="202">
        <v>4.8499999999999996</v>
      </c>
      <c r="AA24" s="202">
        <v>1.52</v>
      </c>
      <c r="AB24" s="202">
        <v>0</v>
      </c>
      <c r="AC24" s="202">
        <v>0</v>
      </c>
      <c r="AD24" s="202">
        <v>24.92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12.78</v>
      </c>
      <c r="AS24" s="202">
        <v>31</v>
      </c>
      <c r="AT24" s="202">
        <v>29.36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9.8699999999999992</v>
      </c>
      <c r="J25" s="202">
        <v>0</v>
      </c>
      <c r="K25" s="202">
        <v>211.9</v>
      </c>
      <c r="L25" s="202">
        <v>2.44</v>
      </c>
      <c r="M25" s="202">
        <v>2.52</v>
      </c>
      <c r="N25" s="202">
        <v>2.06</v>
      </c>
      <c r="O25" s="202">
        <v>2.92</v>
      </c>
      <c r="P25" s="202">
        <v>1.05</v>
      </c>
      <c r="Q25" s="202">
        <v>0.36</v>
      </c>
      <c r="R25" s="202">
        <v>0.37</v>
      </c>
      <c r="S25" s="202">
        <v>0.46</v>
      </c>
      <c r="T25" s="202">
        <v>0</v>
      </c>
      <c r="U25" s="202">
        <v>1.62</v>
      </c>
      <c r="V25" s="202">
        <v>0.36</v>
      </c>
      <c r="W25" s="202">
        <v>0.79</v>
      </c>
      <c r="X25" s="202">
        <v>1.72</v>
      </c>
      <c r="Y25" s="202">
        <v>0</v>
      </c>
      <c r="Z25" s="202">
        <v>4.8499999999999996</v>
      </c>
      <c r="AA25" s="202">
        <v>1.52</v>
      </c>
      <c r="AB25" s="202">
        <v>0</v>
      </c>
      <c r="AC25" s="202">
        <v>0</v>
      </c>
      <c r="AD25" s="202">
        <v>24.92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12.78</v>
      </c>
      <c r="AS25" s="202">
        <v>31</v>
      </c>
      <c r="AT25" s="202">
        <v>29.36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9.8699999999999992</v>
      </c>
      <c r="J26" s="202">
        <v>0</v>
      </c>
      <c r="K26" s="202">
        <v>183.09</v>
      </c>
      <c r="L26" s="202">
        <v>2.44</v>
      </c>
      <c r="M26" s="202">
        <v>2.52</v>
      </c>
      <c r="N26" s="202">
        <v>2.06</v>
      </c>
      <c r="O26" s="202">
        <v>2.92</v>
      </c>
      <c r="P26" s="202">
        <v>1.05</v>
      </c>
      <c r="Q26" s="202">
        <v>0.36</v>
      </c>
      <c r="R26" s="202">
        <v>0.37</v>
      </c>
      <c r="S26" s="202">
        <v>0.46</v>
      </c>
      <c r="T26" s="202">
        <v>0</v>
      </c>
      <c r="U26" s="202">
        <v>1.62</v>
      </c>
      <c r="V26" s="202">
        <v>0.36</v>
      </c>
      <c r="W26" s="202">
        <v>0.79</v>
      </c>
      <c r="X26" s="202">
        <v>1.72</v>
      </c>
      <c r="Y26" s="202">
        <v>0</v>
      </c>
      <c r="Z26" s="202">
        <v>4.8499999999999996</v>
      </c>
      <c r="AA26" s="202">
        <v>1.52</v>
      </c>
      <c r="AB26" s="202">
        <v>0</v>
      </c>
      <c r="AC26" s="202">
        <v>0</v>
      </c>
      <c r="AD26" s="202">
        <v>24.92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12.78</v>
      </c>
      <c r="AS26" s="202">
        <v>31</v>
      </c>
      <c r="AT26" s="202">
        <v>29.36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9.8699999999999992</v>
      </c>
      <c r="J27" s="202">
        <v>0</v>
      </c>
      <c r="K27" s="202">
        <v>221.5</v>
      </c>
      <c r="L27" s="202">
        <v>2.72</v>
      </c>
      <c r="M27" s="202">
        <v>2.52</v>
      </c>
      <c r="N27" s="202">
        <v>2.06</v>
      </c>
      <c r="O27" s="202">
        <v>2.92</v>
      </c>
      <c r="P27" s="202">
        <v>1.05</v>
      </c>
      <c r="Q27" s="202">
        <v>0.36</v>
      </c>
      <c r="R27" s="202">
        <v>0.37</v>
      </c>
      <c r="S27" s="202">
        <v>0.46</v>
      </c>
      <c r="T27" s="202">
        <v>0</v>
      </c>
      <c r="U27" s="202">
        <v>1.62</v>
      </c>
      <c r="V27" s="202">
        <v>1.63</v>
      </c>
      <c r="W27" s="202">
        <v>0.79</v>
      </c>
      <c r="X27" s="202">
        <v>1.72</v>
      </c>
      <c r="Y27" s="202">
        <v>0</v>
      </c>
      <c r="Z27" s="202">
        <v>12.55</v>
      </c>
      <c r="AA27" s="202">
        <v>1.57</v>
      </c>
      <c r="AB27" s="202">
        <v>0</v>
      </c>
      <c r="AC27" s="202">
        <v>0</v>
      </c>
      <c r="AD27" s="202">
        <v>24.92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12.68</v>
      </c>
      <c r="AS27" s="202">
        <v>31</v>
      </c>
      <c r="AT27" s="202">
        <v>29.36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9.8699999999999992</v>
      </c>
      <c r="J28" s="202">
        <v>0</v>
      </c>
      <c r="K28" s="202">
        <v>221.5</v>
      </c>
      <c r="L28" s="202">
        <v>2.72</v>
      </c>
      <c r="M28" s="202">
        <v>2.52</v>
      </c>
      <c r="N28" s="202">
        <v>2.06</v>
      </c>
      <c r="O28" s="202">
        <v>2.92</v>
      </c>
      <c r="P28" s="202">
        <v>1.05</v>
      </c>
      <c r="Q28" s="202">
        <v>0.36</v>
      </c>
      <c r="R28" s="202">
        <v>0.37</v>
      </c>
      <c r="S28" s="202">
        <v>0.46</v>
      </c>
      <c r="T28" s="202">
        <v>0</v>
      </c>
      <c r="U28" s="202">
        <v>1.62</v>
      </c>
      <c r="V28" s="202">
        <v>0.36</v>
      </c>
      <c r="W28" s="202">
        <v>0.79</v>
      </c>
      <c r="X28" s="202">
        <v>1.72</v>
      </c>
      <c r="Y28" s="202">
        <v>0</v>
      </c>
      <c r="Z28" s="202">
        <v>4.8499999999999996</v>
      </c>
      <c r="AA28" s="202">
        <v>1.57</v>
      </c>
      <c r="AB28" s="202">
        <v>0</v>
      </c>
      <c r="AC28" s="202">
        <v>0</v>
      </c>
      <c r="AD28" s="202">
        <v>24.92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12.68</v>
      </c>
      <c r="AS28" s="202">
        <v>31</v>
      </c>
      <c r="AT28" s="202">
        <v>29.36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9.8699999999999992</v>
      </c>
      <c r="J29" s="202">
        <v>0</v>
      </c>
      <c r="K29" s="202">
        <v>211.89</v>
      </c>
      <c r="L29" s="202">
        <v>2.72</v>
      </c>
      <c r="M29" s="202">
        <v>2.52</v>
      </c>
      <c r="N29" s="202">
        <v>2.06</v>
      </c>
      <c r="O29" s="202">
        <v>2.92</v>
      </c>
      <c r="P29" s="202">
        <v>1.05</v>
      </c>
      <c r="Q29" s="202">
        <v>0.36</v>
      </c>
      <c r="R29" s="202">
        <v>0.43</v>
      </c>
      <c r="S29" s="202">
        <v>2</v>
      </c>
      <c r="T29" s="202">
        <v>0</v>
      </c>
      <c r="U29" s="202">
        <v>3.79</v>
      </c>
      <c r="V29" s="202">
        <v>0.36</v>
      </c>
      <c r="W29" s="202">
        <v>0.79</v>
      </c>
      <c r="X29" s="202">
        <v>1.72</v>
      </c>
      <c r="Y29" s="202">
        <v>0</v>
      </c>
      <c r="Z29" s="202">
        <v>4.8600000000000003</v>
      </c>
      <c r="AA29" s="202">
        <v>1.57</v>
      </c>
      <c r="AB29" s="202">
        <v>0</v>
      </c>
      <c r="AC29" s="202">
        <v>0</v>
      </c>
      <c r="AD29" s="202">
        <v>24.92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12.68</v>
      </c>
      <c r="AS29" s="202">
        <v>31</v>
      </c>
      <c r="AT29" s="202">
        <v>29.36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9.8699999999999992</v>
      </c>
      <c r="J30" s="202">
        <v>0</v>
      </c>
      <c r="K30" s="202">
        <v>183.08</v>
      </c>
      <c r="L30" s="202">
        <v>2.72</v>
      </c>
      <c r="M30" s="202">
        <v>2.52</v>
      </c>
      <c r="N30" s="202">
        <v>2.06</v>
      </c>
      <c r="O30" s="202">
        <v>2.92</v>
      </c>
      <c r="P30" s="202">
        <v>1.05</v>
      </c>
      <c r="Q30" s="202">
        <v>0.71</v>
      </c>
      <c r="R30" s="202">
        <v>0.37</v>
      </c>
      <c r="S30" s="202">
        <v>0.82</v>
      </c>
      <c r="T30" s="202">
        <v>0</v>
      </c>
      <c r="U30" s="202">
        <v>2.5</v>
      </c>
      <c r="V30" s="202">
        <v>0.36</v>
      </c>
      <c r="W30" s="202">
        <v>0.79</v>
      </c>
      <c r="X30" s="202">
        <v>1.72</v>
      </c>
      <c r="Y30" s="202">
        <v>0</v>
      </c>
      <c r="Z30" s="202">
        <v>4.8600000000000003</v>
      </c>
      <c r="AA30" s="202">
        <v>1.57</v>
      </c>
      <c r="AB30" s="202">
        <v>0</v>
      </c>
      <c r="AC30" s="202">
        <v>0</v>
      </c>
      <c r="AD30" s="202">
        <v>24.92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12.68</v>
      </c>
      <c r="AS30" s="202">
        <v>31</v>
      </c>
      <c r="AT30" s="202">
        <v>29.36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9.8699999999999992</v>
      </c>
      <c r="J31" s="202">
        <v>0</v>
      </c>
      <c r="K31" s="202">
        <v>135.06</v>
      </c>
      <c r="L31" s="202">
        <v>2.72</v>
      </c>
      <c r="M31" s="202">
        <v>2.52</v>
      </c>
      <c r="N31" s="202">
        <v>2.06</v>
      </c>
      <c r="O31" s="202">
        <v>2.92</v>
      </c>
      <c r="P31" s="202">
        <v>1.05</v>
      </c>
      <c r="Q31" s="202">
        <v>0.36</v>
      </c>
      <c r="R31" s="202">
        <v>0.37</v>
      </c>
      <c r="S31" s="202">
        <v>0.46</v>
      </c>
      <c r="T31" s="202">
        <v>0</v>
      </c>
      <c r="U31" s="202">
        <v>1.99</v>
      </c>
      <c r="V31" s="202">
        <v>0.36</v>
      </c>
      <c r="W31" s="202">
        <v>0.79</v>
      </c>
      <c r="X31" s="202">
        <v>1.72</v>
      </c>
      <c r="Y31" s="202">
        <v>0</v>
      </c>
      <c r="Z31" s="202">
        <v>4.8600000000000003</v>
      </c>
      <c r="AA31" s="202">
        <v>1.57</v>
      </c>
      <c r="AB31" s="202">
        <v>0</v>
      </c>
      <c r="AC31" s="202">
        <v>0</v>
      </c>
      <c r="AD31" s="202">
        <v>24.92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12.68</v>
      </c>
      <c r="AS31" s="202">
        <v>31</v>
      </c>
      <c r="AT31" s="202">
        <v>29.36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9.8699999999999992</v>
      </c>
      <c r="J32" s="202">
        <v>0</v>
      </c>
      <c r="K32" s="202">
        <v>77.44</v>
      </c>
      <c r="L32" s="202">
        <v>2.72</v>
      </c>
      <c r="M32" s="202">
        <v>2.52</v>
      </c>
      <c r="N32" s="202">
        <v>2.06</v>
      </c>
      <c r="O32" s="202">
        <v>2.92</v>
      </c>
      <c r="P32" s="202">
        <v>1.05</v>
      </c>
      <c r="Q32" s="202">
        <v>0.36</v>
      </c>
      <c r="R32" s="202">
        <v>0.37</v>
      </c>
      <c r="S32" s="202">
        <v>0.46</v>
      </c>
      <c r="T32" s="202">
        <v>0</v>
      </c>
      <c r="U32" s="202">
        <v>2.4500000000000002</v>
      </c>
      <c r="V32" s="202">
        <v>0.36</v>
      </c>
      <c r="W32" s="202">
        <v>0.79</v>
      </c>
      <c r="X32" s="202">
        <v>1.72</v>
      </c>
      <c r="Y32" s="202">
        <v>0</v>
      </c>
      <c r="Z32" s="202">
        <v>4.8600000000000003</v>
      </c>
      <c r="AA32" s="202">
        <v>1.57</v>
      </c>
      <c r="AB32" s="202">
        <v>0</v>
      </c>
      <c r="AC32" s="202">
        <v>0</v>
      </c>
      <c r="AD32" s="202">
        <v>24.92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12.68</v>
      </c>
      <c r="AS32" s="202">
        <v>31</v>
      </c>
      <c r="AT32" s="202">
        <v>29.36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9.8699999999999992</v>
      </c>
      <c r="J33" s="202">
        <v>0</v>
      </c>
      <c r="K33" s="202">
        <v>48.63</v>
      </c>
      <c r="L33" s="202">
        <v>0.25</v>
      </c>
      <c r="M33" s="202">
        <v>2.52</v>
      </c>
      <c r="N33" s="202">
        <v>2.06</v>
      </c>
      <c r="O33" s="202">
        <v>2.92</v>
      </c>
      <c r="P33" s="202">
        <v>1.05</v>
      </c>
      <c r="Q33" s="202">
        <v>0.36</v>
      </c>
      <c r="R33" s="202">
        <v>0.37</v>
      </c>
      <c r="S33" s="202">
        <v>0.46</v>
      </c>
      <c r="T33" s="202">
        <v>0</v>
      </c>
      <c r="U33" s="202">
        <v>2.52</v>
      </c>
      <c r="V33" s="202">
        <v>0.36</v>
      </c>
      <c r="W33" s="202">
        <v>0.79</v>
      </c>
      <c r="X33" s="202">
        <v>1.72</v>
      </c>
      <c r="Y33" s="202">
        <v>0</v>
      </c>
      <c r="Z33" s="202">
        <v>4.8600000000000003</v>
      </c>
      <c r="AA33" s="202">
        <v>1.57</v>
      </c>
      <c r="AB33" s="202">
        <v>0</v>
      </c>
      <c r="AC33" s="202">
        <v>0</v>
      </c>
      <c r="AD33" s="202">
        <v>24.92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12.68</v>
      </c>
      <c r="AS33" s="202">
        <v>31</v>
      </c>
      <c r="AT33" s="202">
        <v>29.36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9.8699999999999992</v>
      </c>
      <c r="J34" s="202">
        <v>0</v>
      </c>
      <c r="K34" s="202">
        <v>20.18</v>
      </c>
      <c r="L34" s="202">
        <v>0.41</v>
      </c>
      <c r="M34" s="202">
        <v>2.52</v>
      </c>
      <c r="N34" s="202">
        <v>2.06</v>
      </c>
      <c r="O34" s="202">
        <v>2.92</v>
      </c>
      <c r="P34" s="202">
        <v>1.05</v>
      </c>
      <c r="Q34" s="202">
        <v>0.36</v>
      </c>
      <c r="R34" s="202">
        <v>0.37</v>
      </c>
      <c r="S34" s="202">
        <v>0.46</v>
      </c>
      <c r="T34" s="202">
        <v>0</v>
      </c>
      <c r="U34" s="202">
        <v>2.15</v>
      </c>
      <c r="V34" s="202">
        <v>0.36</v>
      </c>
      <c r="W34" s="202">
        <v>0.79</v>
      </c>
      <c r="X34" s="202">
        <v>1.72</v>
      </c>
      <c r="Y34" s="202">
        <v>0</v>
      </c>
      <c r="Z34" s="202">
        <v>4.8600000000000003</v>
      </c>
      <c r="AA34" s="202">
        <v>1.57</v>
      </c>
      <c r="AB34" s="202">
        <v>0</v>
      </c>
      <c r="AC34" s="202">
        <v>0</v>
      </c>
      <c r="AD34" s="202">
        <v>24.92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12.68</v>
      </c>
      <c r="AS34" s="202">
        <v>31</v>
      </c>
      <c r="AT34" s="202">
        <v>29.36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9.8699999999999992</v>
      </c>
      <c r="J35" s="202">
        <v>0</v>
      </c>
      <c r="K35" s="202">
        <v>20.18</v>
      </c>
      <c r="L35" s="202">
        <v>2.72</v>
      </c>
      <c r="M35" s="202">
        <v>2.52</v>
      </c>
      <c r="N35" s="202">
        <v>2.06</v>
      </c>
      <c r="O35" s="202">
        <v>2.92</v>
      </c>
      <c r="P35" s="202">
        <v>1.05</v>
      </c>
      <c r="Q35" s="202">
        <v>0.36</v>
      </c>
      <c r="R35" s="202">
        <v>0.37</v>
      </c>
      <c r="S35" s="202">
        <v>0.46</v>
      </c>
      <c r="T35" s="202">
        <v>0</v>
      </c>
      <c r="U35" s="202">
        <v>2.2000000000000002</v>
      </c>
      <c r="V35" s="202">
        <v>0.36</v>
      </c>
      <c r="W35" s="202">
        <v>0.79</v>
      </c>
      <c r="X35" s="202">
        <v>1.72</v>
      </c>
      <c r="Y35" s="202">
        <v>0</v>
      </c>
      <c r="Z35" s="202">
        <v>4.8600000000000003</v>
      </c>
      <c r="AA35" s="202">
        <v>1.57</v>
      </c>
      <c r="AB35" s="202">
        <v>0</v>
      </c>
      <c r="AC35" s="202">
        <v>0</v>
      </c>
      <c r="AD35" s="202">
        <v>24.92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12.64</v>
      </c>
      <c r="AS35" s="202">
        <v>31</v>
      </c>
      <c r="AT35" s="202">
        <v>29.36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9.8699999999999992</v>
      </c>
      <c r="J36" s="202">
        <v>0</v>
      </c>
      <c r="K36" s="202">
        <v>20.18</v>
      </c>
      <c r="L36" s="202">
        <v>2.72</v>
      </c>
      <c r="M36" s="202">
        <v>2.52</v>
      </c>
      <c r="N36" s="202">
        <v>2.06</v>
      </c>
      <c r="O36" s="202">
        <v>2.92</v>
      </c>
      <c r="P36" s="202">
        <v>1.05</v>
      </c>
      <c r="Q36" s="202">
        <v>0.36</v>
      </c>
      <c r="R36" s="202">
        <v>0.37</v>
      </c>
      <c r="S36" s="202">
        <v>0.46</v>
      </c>
      <c r="T36" s="202">
        <v>0</v>
      </c>
      <c r="U36" s="202">
        <v>2.0499999999999998</v>
      </c>
      <c r="V36" s="202">
        <v>0.36</v>
      </c>
      <c r="W36" s="202">
        <v>0.79</v>
      </c>
      <c r="X36" s="202">
        <v>1.72</v>
      </c>
      <c r="Y36" s="202">
        <v>0</v>
      </c>
      <c r="Z36" s="202">
        <v>4.8600000000000003</v>
      </c>
      <c r="AA36" s="202">
        <v>1.57</v>
      </c>
      <c r="AB36" s="202">
        <v>0</v>
      </c>
      <c r="AC36" s="202">
        <v>0</v>
      </c>
      <c r="AD36" s="202">
        <v>24.92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12.64</v>
      </c>
      <c r="AS36" s="202">
        <v>31</v>
      </c>
      <c r="AT36" s="202">
        <v>29.36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9.8699999999999992</v>
      </c>
      <c r="J37" s="202">
        <v>0</v>
      </c>
      <c r="K37" s="202">
        <v>20.18</v>
      </c>
      <c r="L37" s="202">
        <v>2.72</v>
      </c>
      <c r="M37" s="202">
        <v>2.52</v>
      </c>
      <c r="N37" s="202">
        <v>2.06</v>
      </c>
      <c r="O37" s="202">
        <v>2.92</v>
      </c>
      <c r="P37" s="202">
        <v>1.05</v>
      </c>
      <c r="Q37" s="202">
        <v>0.36</v>
      </c>
      <c r="R37" s="202">
        <v>0.37</v>
      </c>
      <c r="S37" s="202">
        <v>0.46</v>
      </c>
      <c r="T37" s="202">
        <v>0</v>
      </c>
      <c r="U37" s="202">
        <v>2.0499999999999998</v>
      </c>
      <c r="V37" s="202">
        <v>0.36</v>
      </c>
      <c r="W37" s="202">
        <v>0.79</v>
      </c>
      <c r="X37" s="202">
        <v>1.72</v>
      </c>
      <c r="Y37" s="202">
        <v>0</v>
      </c>
      <c r="Z37" s="202">
        <v>4.8600000000000003</v>
      </c>
      <c r="AA37" s="202">
        <v>1.57</v>
      </c>
      <c r="AB37" s="202">
        <v>0</v>
      </c>
      <c r="AC37" s="202">
        <v>0</v>
      </c>
      <c r="AD37" s="202">
        <v>24.92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12.64</v>
      </c>
      <c r="AS37" s="202">
        <v>31</v>
      </c>
      <c r="AT37" s="202">
        <v>29.36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9.8699999999999992</v>
      </c>
      <c r="J38" s="202">
        <v>0</v>
      </c>
      <c r="K38" s="202">
        <v>20.18</v>
      </c>
      <c r="L38" s="202">
        <v>2.72</v>
      </c>
      <c r="M38" s="202">
        <v>2.52</v>
      </c>
      <c r="N38" s="202">
        <v>2.06</v>
      </c>
      <c r="O38" s="202">
        <v>2.92</v>
      </c>
      <c r="P38" s="202">
        <v>1.05</v>
      </c>
      <c r="Q38" s="202">
        <v>0.36</v>
      </c>
      <c r="R38" s="202">
        <v>0.37</v>
      </c>
      <c r="S38" s="202">
        <v>0.46</v>
      </c>
      <c r="T38" s="202">
        <v>0</v>
      </c>
      <c r="U38" s="202">
        <v>2.0499999999999998</v>
      </c>
      <c r="V38" s="202">
        <v>0.36</v>
      </c>
      <c r="W38" s="202">
        <v>0.79</v>
      </c>
      <c r="X38" s="202">
        <v>1.72</v>
      </c>
      <c r="Y38" s="202">
        <v>0</v>
      </c>
      <c r="Z38" s="202">
        <v>4.8600000000000003</v>
      </c>
      <c r="AA38" s="202">
        <v>1.57</v>
      </c>
      <c r="AB38" s="202">
        <v>0</v>
      </c>
      <c r="AC38" s="202">
        <v>0</v>
      </c>
      <c r="AD38" s="202">
        <v>24.92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12.64</v>
      </c>
      <c r="AS38" s="202">
        <v>31</v>
      </c>
      <c r="AT38" s="202">
        <v>29.36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9.8699999999999992</v>
      </c>
      <c r="J39" s="202">
        <v>0</v>
      </c>
      <c r="K39" s="202">
        <v>20.18</v>
      </c>
      <c r="L39" s="202">
        <v>2.72</v>
      </c>
      <c r="M39" s="202">
        <v>2.52</v>
      </c>
      <c r="N39" s="202">
        <v>2.06</v>
      </c>
      <c r="O39" s="202">
        <v>2.92</v>
      </c>
      <c r="P39" s="202">
        <v>1.05</v>
      </c>
      <c r="Q39" s="202">
        <v>0.36</v>
      </c>
      <c r="R39" s="202">
        <v>0.37</v>
      </c>
      <c r="S39" s="202">
        <v>0.46</v>
      </c>
      <c r="T39" s="202">
        <v>0</v>
      </c>
      <c r="U39" s="202">
        <v>2.0499999999999998</v>
      </c>
      <c r="V39" s="202">
        <v>0.36</v>
      </c>
      <c r="W39" s="202">
        <v>0.79</v>
      </c>
      <c r="X39" s="202">
        <v>1.72</v>
      </c>
      <c r="Y39" s="202">
        <v>0</v>
      </c>
      <c r="Z39" s="202">
        <v>4.8600000000000003</v>
      </c>
      <c r="AA39" s="202">
        <v>1.57</v>
      </c>
      <c r="AB39" s="202">
        <v>0</v>
      </c>
      <c r="AC39" s="202">
        <v>0</v>
      </c>
      <c r="AD39" s="202">
        <v>24.92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12.64</v>
      </c>
      <c r="AS39" s="202">
        <v>31</v>
      </c>
      <c r="AT39" s="202">
        <v>29.36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9.8699999999999992</v>
      </c>
      <c r="J40" s="202">
        <v>0</v>
      </c>
      <c r="K40" s="202">
        <v>20.18</v>
      </c>
      <c r="L40" s="202">
        <v>2.72</v>
      </c>
      <c r="M40" s="202">
        <v>2.52</v>
      </c>
      <c r="N40" s="202">
        <v>2.06</v>
      </c>
      <c r="O40" s="202">
        <v>2.92</v>
      </c>
      <c r="P40" s="202">
        <v>1.05</v>
      </c>
      <c r="Q40" s="202">
        <v>0.36</v>
      </c>
      <c r="R40" s="202">
        <v>0.37</v>
      </c>
      <c r="S40" s="202">
        <v>0.46</v>
      </c>
      <c r="T40" s="202">
        <v>0</v>
      </c>
      <c r="U40" s="202">
        <v>2.0499999999999998</v>
      </c>
      <c r="V40" s="202">
        <v>0.36</v>
      </c>
      <c r="W40" s="202">
        <v>0.79</v>
      </c>
      <c r="X40" s="202">
        <v>1.72</v>
      </c>
      <c r="Y40" s="202">
        <v>0</v>
      </c>
      <c r="Z40" s="202">
        <v>4.8600000000000003</v>
      </c>
      <c r="AA40" s="202">
        <v>1.57</v>
      </c>
      <c r="AB40" s="202">
        <v>0</v>
      </c>
      <c r="AC40" s="202">
        <v>0</v>
      </c>
      <c r="AD40" s="202">
        <v>24.92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12.64</v>
      </c>
      <c r="AS40" s="202">
        <v>31</v>
      </c>
      <c r="AT40" s="202">
        <v>29.36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9.8699999999999992</v>
      </c>
      <c r="J41" s="202">
        <v>0</v>
      </c>
      <c r="K41" s="202">
        <v>20.18</v>
      </c>
      <c r="L41" s="202">
        <v>2.72</v>
      </c>
      <c r="M41" s="202">
        <v>2.52</v>
      </c>
      <c r="N41" s="202">
        <v>2.06</v>
      </c>
      <c r="O41" s="202">
        <v>2.92</v>
      </c>
      <c r="P41" s="202">
        <v>1.05</v>
      </c>
      <c r="Q41" s="202">
        <v>0.36</v>
      </c>
      <c r="R41" s="202">
        <v>0.37</v>
      </c>
      <c r="S41" s="202">
        <v>0.46</v>
      </c>
      <c r="T41" s="202">
        <v>0</v>
      </c>
      <c r="U41" s="202">
        <v>2.0499999999999998</v>
      </c>
      <c r="V41" s="202">
        <v>0.36</v>
      </c>
      <c r="W41" s="202">
        <v>0.79</v>
      </c>
      <c r="X41" s="202">
        <v>1.72</v>
      </c>
      <c r="Y41" s="202">
        <v>0</v>
      </c>
      <c r="Z41" s="202">
        <v>4.8600000000000003</v>
      </c>
      <c r="AA41" s="202">
        <v>1.57</v>
      </c>
      <c r="AB41" s="202">
        <v>0</v>
      </c>
      <c r="AC41" s="202">
        <v>0</v>
      </c>
      <c r="AD41" s="202">
        <v>24.92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12.64</v>
      </c>
      <c r="AS41" s="202">
        <v>31</v>
      </c>
      <c r="AT41" s="202">
        <v>29.36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9.8699999999999992</v>
      </c>
      <c r="J42" s="202">
        <v>0</v>
      </c>
      <c r="K42" s="202">
        <v>20.18</v>
      </c>
      <c r="L42" s="202">
        <v>2.72</v>
      </c>
      <c r="M42" s="202">
        <v>2.52</v>
      </c>
      <c r="N42" s="202">
        <v>2.06</v>
      </c>
      <c r="O42" s="202">
        <v>2.92</v>
      </c>
      <c r="P42" s="202">
        <v>1.05</v>
      </c>
      <c r="Q42" s="202">
        <v>0.36</v>
      </c>
      <c r="R42" s="202">
        <v>0.37</v>
      </c>
      <c r="S42" s="202">
        <v>0.46</v>
      </c>
      <c r="T42" s="202">
        <v>0</v>
      </c>
      <c r="U42" s="202">
        <v>2.0499999999999998</v>
      </c>
      <c r="V42" s="202">
        <v>0.36</v>
      </c>
      <c r="W42" s="202">
        <v>0.79</v>
      </c>
      <c r="X42" s="202">
        <v>1.72</v>
      </c>
      <c r="Y42" s="202">
        <v>0</v>
      </c>
      <c r="Z42" s="202">
        <v>4.8600000000000003</v>
      </c>
      <c r="AA42" s="202">
        <v>1.57</v>
      </c>
      <c r="AB42" s="202">
        <v>0</v>
      </c>
      <c r="AC42" s="202">
        <v>0</v>
      </c>
      <c r="AD42" s="202">
        <v>24.92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12.64</v>
      </c>
      <c r="AS42" s="202">
        <v>31</v>
      </c>
      <c r="AT42" s="202">
        <v>29.36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9.8699999999999992</v>
      </c>
      <c r="J43" s="202">
        <v>0</v>
      </c>
      <c r="K43" s="202">
        <v>39.03</v>
      </c>
      <c r="L43" s="202">
        <v>2.72</v>
      </c>
      <c r="M43" s="202">
        <v>2.52</v>
      </c>
      <c r="N43" s="202">
        <v>2.06</v>
      </c>
      <c r="O43" s="202">
        <v>2.92</v>
      </c>
      <c r="P43" s="202">
        <v>1.05</v>
      </c>
      <c r="Q43" s="202">
        <v>0.36</v>
      </c>
      <c r="R43" s="202">
        <v>0.37</v>
      </c>
      <c r="S43" s="202">
        <v>0.46</v>
      </c>
      <c r="T43" s="202">
        <v>0</v>
      </c>
      <c r="U43" s="202">
        <v>2.0499999999999998</v>
      </c>
      <c r="V43" s="202">
        <v>0.11</v>
      </c>
      <c r="W43" s="202">
        <v>0.79</v>
      </c>
      <c r="X43" s="202">
        <v>1.72</v>
      </c>
      <c r="Y43" s="202">
        <v>0</v>
      </c>
      <c r="Z43" s="202">
        <v>4.8600000000000003</v>
      </c>
      <c r="AA43" s="202">
        <v>1.57</v>
      </c>
      <c r="AB43" s="202">
        <v>0</v>
      </c>
      <c r="AC43" s="202">
        <v>0</v>
      </c>
      <c r="AD43" s="202">
        <v>24.92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12.5</v>
      </c>
      <c r="AS43" s="202">
        <v>31</v>
      </c>
      <c r="AT43" s="202">
        <v>29.36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9.8699999999999992</v>
      </c>
      <c r="J44" s="202">
        <v>0</v>
      </c>
      <c r="K44" s="202">
        <v>67.84</v>
      </c>
      <c r="L44" s="202">
        <v>2.72</v>
      </c>
      <c r="M44" s="202">
        <v>2.52</v>
      </c>
      <c r="N44" s="202">
        <v>2.06</v>
      </c>
      <c r="O44" s="202">
        <v>2.92</v>
      </c>
      <c r="P44" s="202">
        <v>1.05</v>
      </c>
      <c r="Q44" s="202">
        <v>0.36</v>
      </c>
      <c r="R44" s="202">
        <v>0.37</v>
      </c>
      <c r="S44" s="202">
        <v>0.46</v>
      </c>
      <c r="T44" s="202">
        <v>0</v>
      </c>
      <c r="U44" s="202">
        <v>2.0499999999999998</v>
      </c>
      <c r="V44" s="202">
        <v>0.36</v>
      </c>
      <c r="W44" s="202">
        <v>0.79</v>
      </c>
      <c r="X44" s="202">
        <v>1.72</v>
      </c>
      <c r="Y44" s="202">
        <v>0</v>
      </c>
      <c r="Z44" s="202">
        <v>4.8600000000000003</v>
      </c>
      <c r="AA44" s="202">
        <v>1.57</v>
      </c>
      <c r="AB44" s="202">
        <v>0</v>
      </c>
      <c r="AC44" s="202">
        <v>0</v>
      </c>
      <c r="AD44" s="202">
        <v>24.92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12.5</v>
      </c>
      <c r="AS44" s="202">
        <v>31</v>
      </c>
      <c r="AT44" s="202">
        <v>29.36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9.8699999999999992</v>
      </c>
      <c r="J45" s="202">
        <v>0</v>
      </c>
      <c r="K45" s="202">
        <v>87.05</v>
      </c>
      <c r="L45" s="202">
        <v>2.72</v>
      </c>
      <c r="M45" s="202">
        <v>2.52</v>
      </c>
      <c r="N45" s="202">
        <v>2.06</v>
      </c>
      <c r="O45" s="202">
        <v>2.92</v>
      </c>
      <c r="P45" s="202">
        <v>1.05</v>
      </c>
      <c r="Q45" s="202">
        <v>0.36</v>
      </c>
      <c r="R45" s="202">
        <v>0.37</v>
      </c>
      <c r="S45" s="202">
        <v>0.46</v>
      </c>
      <c r="T45" s="202">
        <v>0</v>
      </c>
      <c r="U45" s="202">
        <v>2.0499999999999998</v>
      </c>
      <c r="V45" s="202">
        <v>0.36</v>
      </c>
      <c r="W45" s="202">
        <v>0.79</v>
      </c>
      <c r="X45" s="202">
        <v>1.72</v>
      </c>
      <c r="Y45" s="202">
        <v>0</v>
      </c>
      <c r="Z45" s="202">
        <v>4.8600000000000003</v>
      </c>
      <c r="AA45" s="202">
        <v>1.57</v>
      </c>
      <c r="AB45" s="202">
        <v>0</v>
      </c>
      <c r="AC45" s="202">
        <v>0</v>
      </c>
      <c r="AD45" s="202">
        <v>24.92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12.5</v>
      </c>
      <c r="AS45" s="202">
        <v>31</v>
      </c>
      <c r="AT45" s="202">
        <v>29.36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9.8699999999999992</v>
      </c>
      <c r="J46" s="202">
        <v>0</v>
      </c>
      <c r="K46" s="202">
        <v>106.26</v>
      </c>
      <c r="L46" s="202">
        <v>2.72</v>
      </c>
      <c r="M46" s="202">
        <v>2.52</v>
      </c>
      <c r="N46" s="202">
        <v>2.06</v>
      </c>
      <c r="O46" s="202">
        <v>2.92</v>
      </c>
      <c r="P46" s="202">
        <v>1.05</v>
      </c>
      <c r="Q46" s="202">
        <v>0.36</v>
      </c>
      <c r="R46" s="202">
        <v>0.37</v>
      </c>
      <c r="S46" s="202">
        <v>0.46</v>
      </c>
      <c r="T46" s="202">
        <v>0</v>
      </c>
      <c r="U46" s="202">
        <v>2.0499999999999998</v>
      </c>
      <c r="V46" s="202">
        <v>0.36</v>
      </c>
      <c r="W46" s="202">
        <v>0.79</v>
      </c>
      <c r="X46" s="202">
        <v>1.72</v>
      </c>
      <c r="Y46" s="202">
        <v>0</v>
      </c>
      <c r="Z46" s="202">
        <v>4.8600000000000003</v>
      </c>
      <c r="AA46" s="202">
        <v>1.57</v>
      </c>
      <c r="AB46" s="202">
        <v>0</v>
      </c>
      <c r="AC46" s="202">
        <v>0</v>
      </c>
      <c r="AD46" s="202">
        <v>24.92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12.5</v>
      </c>
      <c r="AS46" s="202">
        <v>31</v>
      </c>
      <c r="AT46" s="202">
        <v>29.36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9.8699999999999992</v>
      </c>
      <c r="J47" s="202">
        <v>0</v>
      </c>
      <c r="K47" s="202">
        <v>144.66999999999999</v>
      </c>
      <c r="L47" s="202">
        <v>2.72</v>
      </c>
      <c r="M47" s="202">
        <v>2.52</v>
      </c>
      <c r="N47" s="202">
        <v>2.06</v>
      </c>
      <c r="O47" s="202">
        <v>2.92</v>
      </c>
      <c r="P47" s="202">
        <v>1.05</v>
      </c>
      <c r="Q47" s="202">
        <v>0.36</v>
      </c>
      <c r="R47" s="202">
        <v>0.37</v>
      </c>
      <c r="S47" s="202">
        <v>0.46</v>
      </c>
      <c r="T47" s="202">
        <v>0</v>
      </c>
      <c r="U47" s="202">
        <v>2.0499999999999998</v>
      </c>
      <c r="V47" s="202">
        <v>0.36</v>
      </c>
      <c r="W47" s="202">
        <v>0.78</v>
      </c>
      <c r="X47" s="202">
        <v>1.72</v>
      </c>
      <c r="Y47" s="202">
        <v>0</v>
      </c>
      <c r="Z47" s="202">
        <v>4.8600000000000003</v>
      </c>
      <c r="AA47" s="202">
        <v>1.57</v>
      </c>
      <c r="AB47" s="202">
        <v>0</v>
      </c>
      <c r="AC47" s="202">
        <v>17.440000000000001</v>
      </c>
      <c r="AD47" s="202">
        <v>12.46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12.5</v>
      </c>
      <c r="AS47" s="202">
        <v>31</v>
      </c>
      <c r="AT47" s="202">
        <v>29.36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9.8699999999999992</v>
      </c>
      <c r="J48" s="202">
        <v>0</v>
      </c>
      <c r="K48" s="202">
        <v>173.48</v>
      </c>
      <c r="L48" s="202">
        <v>2.72</v>
      </c>
      <c r="M48" s="202">
        <v>2.52</v>
      </c>
      <c r="N48" s="202">
        <v>2.06</v>
      </c>
      <c r="O48" s="202">
        <v>2.92</v>
      </c>
      <c r="P48" s="202">
        <v>1.05</v>
      </c>
      <c r="Q48" s="202">
        <v>0.36</v>
      </c>
      <c r="R48" s="202">
        <v>0.37</v>
      </c>
      <c r="S48" s="202">
        <v>0.46</v>
      </c>
      <c r="T48" s="202">
        <v>0</v>
      </c>
      <c r="U48" s="202">
        <v>2.0499999999999998</v>
      </c>
      <c r="V48" s="202">
        <v>0.36</v>
      </c>
      <c r="W48" s="202">
        <v>0.78</v>
      </c>
      <c r="X48" s="202">
        <v>1.72</v>
      </c>
      <c r="Y48" s="202">
        <v>0</v>
      </c>
      <c r="Z48" s="202">
        <v>4.8600000000000003</v>
      </c>
      <c r="AA48" s="202">
        <v>1.57</v>
      </c>
      <c r="AB48" s="202">
        <v>0</v>
      </c>
      <c r="AC48" s="202">
        <v>17.440000000000001</v>
      </c>
      <c r="AD48" s="202">
        <v>12.46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12.5</v>
      </c>
      <c r="AS48" s="202">
        <v>31</v>
      </c>
      <c r="AT48" s="202">
        <v>29.36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9.8699999999999992</v>
      </c>
      <c r="J49" s="202">
        <v>0</v>
      </c>
      <c r="K49" s="202">
        <v>221.5</v>
      </c>
      <c r="L49" s="202">
        <v>5.74</v>
      </c>
      <c r="M49" s="202">
        <v>2.52</v>
      </c>
      <c r="N49" s="202">
        <v>2.06</v>
      </c>
      <c r="O49" s="202">
        <v>2.92</v>
      </c>
      <c r="P49" s="202">
        <v>1.05</v>
      </c>
      <c r="Q49" s="202">
        <v>4.01</v>
      </c>
      <c r="R49" s="202">
        <v>4.51</v>
      </c>
      <c r="S49" s="202">
        <v>5.83</v>
      </c>
      <c r="T49" s="202">
        <v>0</v>
      </c>
      <c r="U49" s="202">
        <v>2.0499999999999998</v>
      </c>
      <c r="V49" s="202">
        <v>0.36</v>
      </c>
      <c r="W49" s="202">
        <v>0.78</v>
      </c>
      <c r="X49" s="202">
        <v>0.88</v>
      </c>
      <c r="Y49" s="202">
        <v>0</v>
      </c>
      <c r="Z49" s="202">
        <v>4.8600000000000003</v>
      </c>
      <c r="AA49" s="202">
        <v>1.57</v>
      </c>
      <c r="AB49" s="202">
        <v>0</v>
      </c>
      <c r="AC49" s="202">
        <v>17.440000000000001</v>
      </c>
      <c r="AD49" s="202">
        <v>12.46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12.45</v>
      </c>
      <c r="AS49" s="202">
        <v>31</v>
      </c>
      <c r="AT49" s="202">
        <v>29.36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9.8699999999999992</v>
      </c>
      <c r="J50" s="202">
        <v>0</v>
      </c>
      <c r="K50" s="202">
        <v>251.5</v>
      </c>
      <c r="L50" s="202">
        <v>5.74</v>
      </c>
      <c r="M50" s="202">
        <v>2.52</v>
      </c>
      <c r="N50" s="202">
        <v>2.06</v>
      </c>
      <c r="O50" s="202">
        <v>2.92</v>
      </c>
      <c r="P50" s="202">
        <v>1.05</v>
      </c>
      <c r="Q50" s="202">
        <v>4.01</v>
      </c>
      <c r="R50" s="202">
        <v>4.51</v>
      </c>
      <c r="S50" s="202">
        <v>5.83</v>
      </c>
      <c r="T50" s="202">
        <v>0</v>
      </c>
      <c r="U50" s="202">
        <v>2.0499999999999998</v>
      </c>
      <c r="V50" s="202">
        <v>0.36</v>
      </c>
      <c r="W50" s="202">
        <v>0.78</v>
      </c>
      <c r="X50" s="202">
        <v>1.72</v>
      </c>
      <c r="Y50" s="202">
        <v>0</v>
      </c>
      <c r="Z50" s="202">
        <v>4.8600000000000003</v>
      </c>
      <c r="AA50" s="202">
        <v>1.57</v>
      </c>
      <c r="AB50" s="202">
        <v>0</v>
      </c>
      <c r="AC50" s="202">
        <v>17.440000000000001</v>
      </c>
      <c r="AD50" s="202">
        <v>12.46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12.45</v>
      </c>
      <c r="AS50" s="202">
        <v>31</v>
      </c>
      <c r="AT50" s="202">
        <v>29.36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9.8699999999999992</v>
      </c>
      <c r="J51" s="202">
        <v>0</v>
      </c>
      <c r="K51" s="202">
        <v>263.99</v>
      </c>
      <c r="L51" s="202">
        <v>5.74</v>
      </c>
      <c r="M51" s="202">
        <v>2.52</v>
      </c>
      <c r="N51" s="202">
        <v>2.06</v>
      </c>
      <c r="O51" s="202">
        <v>2.92</v>
      </c>
      <c r="P51" s="202">
        <v>1.05</v>
      </c>
      <c r="Q51" s="202">
        <v>4.01</v>
      </c>
      <c r="R51" s="202">
        <v>4.51</v>
      </c>
      <c r="S51" s="202">
        <v>5.83</v>
      </c>
      <c r="T51" s="202">
        <v>0</v>
      </c>
      <c r="U51" s="202">
        <v>2.0499999999999998</v>
      </c>
      <c r="V51" s="202">
        <v>0.36</v>
      </c>
      <c r="W51" s="202">
        <v>0.78</v>
      </c>
      <c r="X51" s="202">
        <v>1.72</v>
      </c>
      <c r="Y51" s="202">
        <v>0</v>
      </c>
      <c r="Z51" s="202">
        <v>3.29</v>
      </c>
      <c r="AA51" s="202">
        <v>1.57</v>
      </c>
      <c r="AB51" s="202">
        <v>0</v>
      </c>
      <c r="AC51" s="202">
        <v>17.440000000000001</v>
      </c>
      <c r="AD51" s="202">
        <v>12.46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12.32</v>
      </c>
      <c r="AS51" s="202">
        <v>31</v>
      </c>
      <c r="AT51" s="202">
        <v>29.36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9.8699999999999992</v>
      </c>
      <c r="J52" s="202">
        <v>0</v>
      </c>
      <c r="K52" s="202">
        <v>278.39999999999998</v>
      </c>
      <c r="L52" s="202">
        <v>5.74</v>
      </c>
      <c r="M52" s="202">
        <v>2.52</v>
      </c>
      <c r="N52" s="202">
        <v>2.06</v>
      </c>
      <c r="O52" s="202">
        <v>2.92</v>
      </c>
      <c r="P52" s="202">
        <v>1.05</v>
      </c>
      <c r="Q52" s="202">
        <v>4.01</v>
      </c>
      <c r="R52" s="202">
        <v>4.51</v>
      </c>
      <c r="S52" s="202">
        <v>5.83</v>
      </c>
      <c r="T52" s="202">
        <v>0</v>
      </c>
      <c r="U52" s="202">
        <v>2.0499999999999998</v>
      </c>
      <c r="V52" s="202">
        <v>0.36</v>
      </c>
      <c r="W52" s="202">
        <v>0.78</v>
      </c>
      <c r="X52" s="202">
        <v>1.72</v>
      </c>
      <c r="Y52" s="202">
        <v>0</v>
      </c>
      <c r="Z52" s="202">
        <v>3.29</v>
      </c>
      <c r="AA52" s="202">
        <v>1.57</v>
      </c>
      <c r="AB52" s="202">
        <v>0</v>
      </c>
      <c r="AC52" s="202">
        <v>17.48</v>
      </c>
      <c r="AD52" s="202">
        <v>12.46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12.32</v>
      </c>
      <c r="AS52" s="202">
        <v>31</v>
      </c>
      <c r="AT52" s="202">
        <v>29.36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9.8699999999999992</v>
      </c>
      <c r="J53" s="202">
        <v>0</v>
      </c>
      <c r="K53" s="202">
        <v>288.97000000000003</v>
      </c>
      <c r="L53" s="202">
        <v>5.74</v>
      </c>
      <c r="M53" s="202">
        <v>2.52</v>
      </c>
      <c r="N53" s="202">
        <v>2.06</v>
      </c>
      <c r="O53" s="202">
        <v>2.92</v>
      </c>
      <c r="P53" s="202">
        <v>1.05</v>
      </c>
      <c r="Q53" s="202">
        <v>4.01</v>
      </c>
      <c r="R53" s="202">
        <v>4.51</v>
      </c>
      <c r="S53" s="202">
        <v>5.83</v>
      </c>
      <c r="T53" s="202">
        <v>0</v>
      </c>
      <c r="U53" s="202">
        <v>2.0499999999999998</v>
      </c>
      <c r="V53" s="202">
        <v>0.36</v>
      </c>
      <c r="W53" s="202">
        <v>0.78</v>
      </c>
      <c r="X53" s="202">
        <v>1.72</v>
      </c>
      <c r="Y53" s="202">
        <v>0</v>
      </c>
      <c r="Z53" s="202">
        <v>4.8600000000000003</v>
      </c>
      <c r="AA53" s="202">
        <v>1.57</v>
      </c>
      <c r="AB53" s="202">
        <v>0</v>
      </c>
      <c r="AC53" s="202">
        <v>17.48</v>
      </c>
      <c r="AD53" s="202">
        <v>12.46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12.32</v>
      </c>
      <c r="AS53" s="202">
        <v>31</v>
      </c>
      <c r="AT53" s="202">
        <v>29.36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9.8699999999999992</v>
      </c>
      <c r="J54" s="202">
        <v>0</v>
      </c>
      <c r="K54" s="202">
        <v>304.33999999999997</v>
      </c>
      <c r="L54" s="202">
        <v>5.74</v>
      </c>
      <c r="M54" s="202">
        <v>2.52</v>
      </c>
      <c r="N54" s="202">
        <v>2.06</v>
      </c>
      <c r="O54" s="202">
        <v>2.92</v>
      </c>
      <c r="P54" s="202">
        <v>1.05</v>
      </c>
      <c r="Q54" s="202">
        <v>4.01</v>
      </c>
      <c r="R54" s="202">
        <v>4.51</v>
      </c>
      <c r="S54" s="202">
        <v>5.83</v>
      </c>
      <c r="T54" s="202">
        <v>0</v>
      </c>
      <c r="U54" s="202">
        <v>2.0499999999999998</v>
      </c>
      <c r="V54" s="202">
        <v>0.36</v>
      </c>
      <c r="W54" s="202">
        <v>0.78</v>
      </c>
      <c r="X54" s="202">
        <v>1.72</v>
      </c>
      <c r="Y54" s="202">
        <v>0</v>
      </c>
      <c r="Z54" s="202">
        <v>4.8600000000000003</v>
      </c>
      <c r="AA54" s="202">
        <v>1.57</v>
      </c>
      <c r="AB54" s="202">
        <v>0</v>
      </c>
      <c r="AC54" s="202">
        <v>17.48</v>
      </c>
      <c r="AD54" s="202">
        <v>12.46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12.32</v>
      </c>
      <c r="AS54" s="202">
        <v>31</v>
      </c>
      <c r="AT54" s="202">
        <v>29.36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9.8699999999999992</v>
      </c>
      <c r="J55" s="202">
        <v>0</v>
      </c>
      <c r="K55" s="202">
        <v>304.33999999999997</v>
      </c>
      <c r="L55" s="202">
        <v>5.76</v>
      </c>
      <c r="M55" s="202">
        <v>2.52</v>
      </c>
      <c r="N55" s="202">
        <v>2.06</v>
      </c>
      <c r="O55" s="202">
        <v>2.92</v>
      </c>
      <c r="P55" s="202">
        <v>1.05</v>
      </c>
      <c r="Q55" s="202">
        <v>4.01</v>
      </c>
      <c r="R55" s="202">
        <v>4.51</v>
      </c>
      <c r="S55" s="202">
        <v>5.8</v>
      </c>
      <c r="T55" s="202">
        <v>0</v>
      </c>
      <c r="U55" s="202">
        <v>2.17</v>
      </c>
      <c r="V55" s="202">
        <v>0.36</v>
      </c>
      <c r="W55" s="202">
        <v>0.79</v>
      </c>
      <c r="X55" s="202">
        <v>1.72</v>
      </c>
      <c r="Y55" s="202">
        <v>0</v>
      </c>
      <c r="Z55" s="202">
        <v>5.52</v>
      </c>
      <c r="AA55" s="202">
        <v>1.22</v>
      </c>
      <c r="AB55" s="202">
        <v>0</v>
      </c>
      <c r="AC55" s="202">
        <v>17.48</v>
      </c>
      <c r="AD55" s="202">
        <v>12.46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12.32</v>
      </c>
      <c r="AS55" s="202">
        <v>31</v>
      </c>
      <c r="AT55" s="202">
        <v>29.36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9.8699999999999992</v>
      </c>
      <c r="J56" s="202">
        <v>0</v>
      </c>
      <c r="K56" s="202">
        <v>304.33999999999997</v>
      </c>
      <c r="L56" s="202">
        <v>5.59</v>
      </c>
      <c r="M56" s="202">
        <v>2.52</v>
      </c>
      <c r="N56" s="202">
        <v>2.06</v>
      </c>
      <c r="O56" s="202">
        <v>2.92</v>
      </c>
      <c r="P56" s="202">
        <v>1.05</v>
      </c>
      <c r="Q56" s="202">
        <v>4.01</v>
      </c>
      <c r="R56" s="202">
        <v>4.51</v>
      </c>
      <c r="S56" s="202">
        <v>5.8</v>
      </c>
      <c r="T56" s="202">
        <v>0</v>
      </c>
      <c r="U56" s="202">
        <v>4.62</v>
      </c>
      <c r="V56" s="202">
        <v>0.36</v>
      </c>
      <c r="W56" s="202">
        <v>0.78</v>
      </c>
      <c r="X56" s="202">
        <v>1.72</v>
      </c>
      <c r="Y56" s="202">
        <v>0</v>
      </c>
      <c r="Z56" s="202">
        <v>5.52</v>
      </c>
      <c r="AA56" s="202">
        <v>1.22</v>
      </c>
      <c r="AB56" s="202">
        <v>0</v>
      </c>
      <c r="AC56" s="202">
        <v>17.48</v>
      </c>
      <c r="AD56" s="202">
        <v>12.46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12.32</v>
      </c>
      <c r="AS56" s="202">
        <v>31</v>
      </c>
      <c r="AT56" s="202">
        <v>29.36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9.8699999999999992</v>
      </c>
      <c r="J57" s="202">
        <v>0</v>
      </c>
      <c r="K57" s="202">
        <v>304.33999999999997</v>
      </c>
      <c r="L57" s="202">
        <v>5.59</v>
      </c>
      <c r="M57" s="202">
        <v>2.52</v>
      </c>
      <c r="N57" s="202">
        <v>2.06</v>
      </c>
      <c r="O57" s="202">
        <v>2.92</v>
      </c>
      <c r="P57" s="202">
        <v>3.17</v>
      </c>
      <c r="Q57" s="202">
        <v>4.01</v>
      </c>
      <c r="R57" s="202">
        <v>4.51</v>
      </c>
      <c r="S57" s="202">
        <v>5.8</v>
      </c>
      <c r="T57" s="202">
        <v>0</v>
      </c>
      <c r="U57" s="202">
        <v>4.2699999999999996</v>
      </c>
      <c r="V57" s="202">
        <v>0.36</v>
      </c>
      <c r="W57" s="202">
        <v>0.78</v>
      </c>
      <c r="X57" s="202">
        <v>1.72</v>
      </c>
      <c r="Y57" s="202">
        <v>0</v>
      </c>
      <c r="Z57" s="202">
        <v>5.52</v>
      </c>
      <c r="AA57" s="202">
        <v>1.52</v>
      </c>
      <c r="AB57" s="202">
        <v>0</v>
      </c>
      <c r="AC57" s="202">
        <v>17.48</v>
      </c>
      <c r="AD57" s="202">
        <v>12.46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12.32</v>
      </c>
      <c r="AS57" s="202">
        <v>31</v>
      </c>
      <c r="AT57" s="202">
        <v>29.36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9.8699999999999992</v>
      </c>
      <c r="J58" s="202">
        <v>0</v>
      </c>
      <c r="K58" s="202">
        <v>304.33999999999997</v>
      </c>
      <c r="L58" s="202">
        <v>5.59</v>
      </c>
      <c r="M58" s="202">
        <v>2.52</v>
      </c>
      <c r="N58" s="202">
        <v>2.06</v>
      </c>
      <c r="O58" s="202">
        <v>2.92</v>
      </c>
      <c r="P58" s="202">
        <v>2.04</v>
      </c>
      <c r="Q58" s="202">
        <v>4.01</v>
      </c>
      <c r="R58" s="202">
        <v>4.51</v>
      </c>
      <c r="S58" s="202">
        <v>5.8</v>
      </c>
      <c r="T58" s="202">
        <v>0</v>
      </c>
      <c r="U58" s="202">
        <v>2.54</v>
      </c>
      <c r="V58" s="202">
        <v>0.36</v>
      </c>
      <c r="W58" s="202">
        <v>0.78</v>
      </c>
      <c r="X58" s="202">
        <v>1.72</v>
      </c>
      <c r="Y58" s="202">
        <v>0</v>
      </c>
      <c r="Z58" s="202">
        <v>5.52</v>
      </c>
      <c r="AA58" s="202">
        <v>1.52</v>
      </c>
      <c r="AB58" s="202">
        <v>0</v>
      </c>
      <c r="AC58" s="202">
        <v>17.48</v>
      </c>
      <c r="AD58" s="202">
        <v>12.46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12.32</v>
      </c>
      <c r="AS58" s="202">
        <v>31</v>
      </c>
      <c r="AT58" s="202">
        <v>29.36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9.8699999999999992</v>
      </c>
      <c r="J59" s="202">
        <v>0</v>
      </c>
      <c r="K59" s="202">
        <v>304.33999999999997</v>
      </c>
      <c r="L59" s="202">
        <v>5.59</v>
      </c>
      <c r="M59" s="202">
        <v>2.52</v>
      </c>
      <c r="N59" s="202">
        <v>2.06</v>
      </c>
      <c r="O59" s="202">
        <v>2.92</v>
      </c>
      <c r="P59" s="202">
        <v>2.04</v>
      </c>
      <c r="Q59" s="202">
        <v>4.01</v>
      </c>
      <c r="R59" s="202">
        <v>4.51</v>
      </c>
      <c r="S59" s="202">
        <v>5.8</v>
      </c>
      <c r="T59" s="202">
        <v>0</v>
      </c>
      <c r="U59" s="202">
        <v>2.46</v>
      </c>
      <c r="V59" s="202">
        <v>0.36</v>
      </c>
      <c r="W59" s="202">
        <v>0.79</v>
      </c>
      <c r="X59" s="202">
        <v>1.72</v>
      </c>
      <c r="Y59" s="202">
        <v>0</v>
      </c>
      <c r="Z59" s="202">
        <v>4.8499999999999996</v>
      </c>
      <c r="AA59" s="202">
        <v>1.52</v>
      </c>
      <c r="AB59" s="202">
        <v>0</v>
      </c>
      <c r="AC59" s="202">
        <v>17.48</v>
      </c>
      <c r="AD59" s="202">
        <v>12.46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12.27</v>
      </c>
      <c r="AS59" s="202">
        <v>31</v>
      </c>
      <c r="AT59" s="202">
        <v>29.36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9.8699999999999992</v>
      </c>
      <c r="J60" s="202">
        <v>0</v>
      </c>
      <c r="K60" s="202">
        <v>304.33999999999997</v>
      </c>
      <c r="L60" s="202">
        <v>5.59</v>
      </c>
      <c r="M60" s="202">
        <v>2.52</v>
      </c>
      <c r="N60" s="202">
        <v>2.06</v>
      </c>
      <c r="O60" s="202">
        <v>2.92</v>
      </c>
      <c r="P60" s="202">
        <v>2.04</v>
      </c>
      <c r="Q60" s="202">
        <v>4.01</v>
      </c>
      <c r="R60" s="202">
        <v>4.51</v>
      </c>
      <c r="S60" s="202">
        <v>5.8</v>
      </c>
      <c r="T60" s="202">
        <v>0</v>
      </c>
      <c r="U60" s="202">
        <v>2.46</v>
      </c>
      <c r="V60" s="202">
        <v>0.36</v>
      </c>
      <c r="W60" s="202">
        <v>0.79</v>
      </c>
      <c r="X60" s="202">
        <v>1.72</v>
      </c>
      <c r="Y60" s="202">
        <v>0</v>
      </c>
      <c r="Z60" s="202">
        <v>4.8499999999999996</v>
      </c>
      <c r="AA60" s="202">
        <v>1.52</v>
      </c>
      <c r="AB60" s="202">
        <v>0</v>
      </c>
      <c r="AC60" s="202">
        <v>17.48</v>
      </c>
      <c r="AD60" s="202">
        <v>12.46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12.27</v>
      </c>
      <c r="AS60" s="202">
        <v>31</v>
      </c>
      <c r="AT60" s="202">
        <v>29.36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9.8699999999999992</v>
      </c>
      <c r="J61" s="202">
        <v>0</v>
      </c>
      <c r="K61" s="202">
        <v>304.33999999999997</v>
      </c>
      <c r="L61" s="202">
        <v>5.59</v>
      </c>
      <c r="M61" s="202">
        <v>2.52</v>
      </c>
      <c r="N61" s="202">
        <v>2.06</v>
      </c>
      <c r="O61" s="202">
        <v>2.92</v>
      </c>
      <c r="P61" s="202">
        <v>2.04</v>
      </c>
      <c r="Q61" s="202">
        <v>4.01</v>
      </c>
      <c r="R61" s="202">
        <v>4.51</v>
      </c>
      <c r="S61" s="202">
        <v>5.8</v>
      </c>
      <c r="T61" s="202">
        <v>0</v>
      </c>
      <c r="U61" s="202">
        <v>1.4</v>
      </c>
      <c r="V61" s="202">
        <v>0.36</v>
      </c>
      <c r="W61" s="202">
        <v>0.79</v>
      </c>
      <c r="X61" s="202">
        <v>1.72</v>
      </c>
      <c r="Y61" s="202">
        <v>0</v>
      </c>
      <c r="Z61" s="202">
        <v>4.8499999999999996</v>
      </c>
      <c r="AA61" s="202">
        <v>1.52</v>
      </c>
      <c r="AB61" s="202">
        <v>0</v>
      </c>
      <c r="AC61" s="202">
        <v>17.48</v>
      </c>
      <c r="AD61" s="202">
        <v>12.46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12.27</v>
      </c>
      <c r="AS61" s="202">
        <v>31</v>
      </c>
      <c r="AT61" s="202">
        <v>29.36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9.8699999999999992</v>
      </c>
      <c r="J62" s="202">
        <v>0</v>
      </c>
      <c r="K62" s="202">
        <v>304.33999999999997</v>
      </c>
      <c r="L62" s="202">
        <v>5.59</v>
      </c>
      <c r="M62" s="202">
        <v>2.52</v>
      </c>
      <c r="N62" s="202">
        <v>2.06</v>
      </c>
      <c r="O62" s="202">
        <v>2.92</v>
      </c>
      <c r="P62" s="202">
        <v>2.04</v>
      </c>
      <c r="Q62" s="202">
        <v>4.01</v>
      </c>
      <c r="R62" s="202">
        <v>4.51</v>
      </c>
      <c r="S62" s="202">
        <v>5.8</v>
      </c>
      <c r="T62" s="202">
        <v>0</v>
      </c>
      <c r="U62" s="202">
        <v>1.4</v>
      </c>
      <c r="V62" s="202">
        <v>0.36</v>
      </c>
      <c r="W62" s="202">
        <v>0.79</v>
      </c>
      <c r="X62" s="202">
        <v>1.72</v>
      </c>
      <c r="Y62" s="202">
        <v>0</v>
      </c>
      <c r="Z62" s="202">
        <v>4.8499999999999996</v>
      </c>
      <c r="AA62" s="202">
        <v>1.52</v>
      </c>
      <c r="AB62" s="202">
        <v>0</v>
      </c>
      <c r="AC62" s="202">
        <v>17.48</v>
      </c>
      <c r="AD62" s="202">
        <v>12.46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12.27</v>
      </c>
      <c r="AS62" s="202">
        <v>31</v>
      </c>
      <c r="AT62" s="202">
        <v>29.36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9.8699999999999992</v>
      </c>
      <c r="J63" s="202">
        <v>0</v>
      </c>
      <c r="K63" s="202">
        <v>282.24</v>
      </c>
      <c r="L63" s="202">
        <v>5.59</v>
      </c>
      <c r="M63" s="202">
        <v>2.52</v>
      </c>
      <c r="N63" s="202">
        <v>2.06</v>
      </c>
      <c r="O63" s="202">
        <v>2.92</v>
      </c>
      <c r="P63" s="202">
        <v>2.04</v>
      </c>
      <c r="Q63" s="202">
        <v>4.01</v>
      </c>
      <c r="R63" s="202">
        <v>4.51</v>
      </c>
      <c r="S63" s="202">
        <v>5.8</v>
      </c>
      <c r="T63" s="202">
        <v>0</v>
      </c>
      <c r="U63" s="202">
        <v>1.4</v>
      </c>
      <c r="V63" s="202">
        <v>0.36</v>
      </c>
      <c r="W63" s="202">
        <v>0.79</v>
      </c>
      <c r="X63" s="202">
        <v>1.72</v>
      </c>
      <c r="Y63" s="202">
        <v>0</v>
      </c>
      <c r="Z63" s="202">
        <v>4.8600000000000003</v>
      </c>
      <c r="AA63" s="202">
        <v>1.52</v>
      </c>
      <c r="AB63" s="202">
        <v>0</v>
      </c>
      <c r="AC63" s="202">
        <v>17.48</v>
      </c>
      <c r="AD63" s="202">
        <v>12.46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12.27</v>
      </c>
      <c r="AS63" s="202">
        <v>31</v>
      </c>
      <c r="AT63" s="202">
        <v>29.36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9.8699999999999992</v>
      </c>
      <c r="J64" s="202">
        <v>0</v>
      </c>
      <c r="K64" s="202">
        <v>252.46</v>
      </c>
      <c r="L64" s="202">
        <v>5.59</v>
      </c>
      <c r="M64" s="202">
        <v>2.52</v>
      </c>
      <c r="N64" s="202">
        <v>2.06</v>
      </c>
      <c r="O64" s="202">
        <v>2.92</v>
      </c>
      <c r="P64" s="202">
        <v>2.04</v>
      </c>
      <c r="Q64" s="202">
        <v>4.01</v>
      </c>
      <c r="R64" s="202">
        <v>4.51</v>
      </c>
      <c r="S64" s="202">
        <v>5.8</v>
      </c>
      <c r="T64" s="202">
        <v>0</v>
      </c>
      <c r="U64" s="202">
        <v>1.4</v>
      </c>
      <c r="V64" s="202">
        <v>0.36</v>
      </c>
      <c r="W64" s="202">
        <v>0.79</v>
      </c>
      <c r="X64" s="202">
        <v>1.72</v>
      </c>
      <c r="Y64" s="202">
        <v>0</v>
      </c>
      <c r="Z64" s="202">
        <v>4.8600000000000003</v>
      </c>
      <c r="AA64" s="202">
        <v>1.52</v>
      </c>
      <c r="AB64" s="202">
        <v>0</v>
      </c>
      <c r="AC64" s="202">
        <v>17.48</v>
      </c>
      <c r="AD64" s="202">
        <v>12.46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12.27</v>
      </c>
      <c r="AS64" s="202">
        <v>31</v>
      </c>
      <c r="AT64" s="202">
        <v>29.36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9.8699999999999992</v>
      </c>
      <c r="J65" s="202">
        <v>0</v>
      </c>
      <c r="K65" s="202">
        <v>229.62</v>
      </c>
      <c r="L65" s="202">
        <v>0</v>
      </c>
      <c r="M65" s="202">
        <v>2.52</v>
      </c>
      <c r="N65" s="202">
        <v>2.06</v>
      </c>
      <c r="O65" s="202">
        <v>2.92</v>
      </c>
      <c r="P65" s="202">
        <v>2.04</v>
      </c>
      <c r="Q65" s="202">
        <v>1.2</v>
      </c>
      <c r="R65" s="202">
        <v>0.89</v>
      </c>
      <c r="S65" s="202">
        <v>1.33</v>
      </c>
      <c r="T65" s="202">
        <v>0</v>
      </c>
      <c r="U65" s="202">
        <v>1.4</v>
      </c>
      <c r="V65" s="202">
        <v>0.36</v>
      </c>
      <c r="W65" s="202">
        <v>0.79</v>
      </c>
      <c r="X65" s="202">
        <v>1.72</v>
      </c>
      <c r="Y65" s="202">
        <v>0</v>
      </c>
      <c r="Z65" s="202">
        <v>4.8600000000000003</v>
      </c>
      <c r="AA65" s="202">
        <v>1.52</v>
      </c>
      <c r="AB65" s="202">
        <v>0</v>
      </c>
      <c r="AC65" s="202">
        <v>17.48</v>
      </c>
      <c r="AD65" s="202">
        <v>12.46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12.27</v>
      </c>
      <c r="AS65" s="202">
        <v>31</v>
      </c>
      <c r="AT65" s="202">
        <v>29.36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9.8699999999999992</v>
      </c>
      <c r="J66" s="202">
        <v>0</v>
      </c>
      <c r="K66" s="202">
        <v>192.68</v>
      </c>
      <c r="L66" s="202">
        <v>0</v>
      </c>
      <c r="M66" s="202">
        <v>2.52</v>
      </c>
      <c r="N66" s="202">
        <v>2.06</v>
      </c>
      <c r="O66" s="202">
        <v>2.92</v>
      </c>
      <c r="P66" s="202">
        <v>2.04</v>
      </c>
      <c r="Q66" s="202">
        <v>0.36</v>
      </c>
      <c r="R66" s="202">
        <v>0.37</v>
      </c>
      <c r="S66" s="202">
        <v>0.46</v>
      </c>
      <c r="T66" s="202">
        <v>0</v>
      </c>
      <c r="U66" s="202">
        <v>1.4</v>
      </c>
      <c r="V66" s="202">
        <v>0.36</v>
      </c>
      <c r="W66" s="202">
        <v>0.79</v>
      </c>
      <c r="X66" s="202">
        <v>1.72</v>
      </c>
      <c r="Y66" s="202">
        <v>0</v>
      </c>
      <c r="Z66" s="202">
        <v>4.8600000000000003</v>
      </c>
      <c r="AA66" s="202">
        <v>1.52</v>
      </c>
      <c r="AB66" s="202">
        <v>0</v>
      </c>
      <c r="AC66" s="202">
        <v>17.48</v>
      </c>
      <c r="AD66" s="202">
        <v>12.46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12.27</v>
      </c>
      <c r="AS66" s="202">
        <v>31</v>
      </c>
      <c r="AT66" s="202">
        <v>29.36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9.8699999999999992</v>
      </c>
      <c r="J67" s="202">
        <v>0</v>
      </c>
      <c r="K67" s="202">
        <v>163.87</v>
      </c>
      <c r="L67" s="202">
        <v>0.21</v>
      </c>
      <c r="M67" s="202">
        <v>2.52</v>
      </c>
      <c r="N67" s="202">
        <v>2.06</v>
      </c>
      <c r="O67" s="202">
        <v>2.92</v>
      </c>
      <c r="P67" s="202">
        <v>2.2599999999999998</v>
      </c>
      <c r="Q67" s="202">
        <v>0.36</v>
      </c>
      <c r="R67" s="202">
        <v>1.37</v>
      </c>
      <c r="S67" s="202">
        <v>0.46</v>
      </c>
      <c r="T67" s="202">
        <v>0</v>
      </c>
      <c r="U67" s="202">
        <v>1.4</v>
      </c>
      <c r="V67" s="202">
        <v>0.36</v>
      </c>
      <c r="W67" s="202">
        <v>0.79</v>
      </c>
      <c r="X67" s="202">
        <v>1.72</v>
      </c>
      <c r="Y67" s="202">
        <v>0</v>
      </c>
      <c r="Z67" s="202">
        <v>4.8600000000000003</v>
      </c>
      <c r="AA67" s="202">
        <v>1.57</v>
      </c>
      <c r="AB67" s="202">
        <v>0</v>
      </c>
      <c r="AC67" s="202">
        <v>17.48</v>
      </c>
      <c r="AD67" s="202">
        <v>12.46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12.32</v>
      </c>
      <c r="AS67" s="202">
        <v>31</v>
      </c>
      <c r="AT67" s="202">
        <v>29.36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9.8699999999999992</v>
      </c>
      <c r="J68" s="202">
        <v>0</v>
      </c>
      <c r="K68" s="202">
        <v>115.85</v>
      </c>
      <c r="L68" s="202">
        <v>0.21</v>
      </c>
      <c r="M68" s="202">
        <v>2.52</v>
      </c>
      <c r="N68" s="202">
        <v>2.06</v>
      </c>
      <c r="O68" s="202">
        <v>2.92</v>
      </c>
      <c r="P68" s="202">
        <v>2.2599999999999998</v>
      </c>
      <c r="Q68" s="202">
        <v>0.36</v>
      </c>
      <c r="R68" s="202">
        <v>1.37</v>
      </c>
      <c r="S68" s="202">
        <v>0.46</v>
      </c>
      <c r="T68" s="202">
        <v>0</v>
      </c>
      <c r="U68" s="202">
        <v>1.4</v>
      </c>
      <c r="V68" s="202">
        <v>0.36</v>
      </c>
      <c r="W68" s="202">
        <v>0.79</v>
      </c>
      <c r="X68" s="202">
        <v>1.72</v>
      </c>
      <c r="Y68" s="202">
        <v>0</v>
      </c>
      <c r="Z68" s="202">
        <v>4.8600000000000003</v>
      </c>
      <c r="AA68" s="202">
        <v>1.57</v>
      </c>
      <c r="AB68" s="202">
        <v>0</v>
      </c>
      <c r="AC68" s="202">
        <v>17.48</v>
      </c>
      <c r="AD68" s="202">
        <v>12.46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12.32</v>
      </c>
      <c r="AS68" s="202">
        <v>31</v>
      </c>
      <c r="AT68" s="202">
        <v>29.36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9.8699999999999992</v>
      </c>
      <c r="J69" s="202">
        <v>0</v>
      </c>
      <c r="K69" s="202">
        <v>67.83</v>
      </c>
      <c r="L69" s="202">
        <v>0.21</v>
      </c>
      <c r="M69" s="202">
        <v>2.52</v>
      </c>
      <c r="N69" s="202">
        <v>2.06</v>
      </c>
      <c r="O69" s="202">
        <v>2.92</v>
      </c>
      <c r="P69" s="202">
        <v>1.0900000000000001</v>
      </c>
      <c r="Q69" s="202">
        <v>0.36</v>
      </c>
      <c r="R69" s="202">
        <v>0.37</v>
      </c>
      <c r="S69" s="202">
        <v>0.46</v>
      </c>
      <c r="T69" s="202">
        <v>0</v>
      </c>
      <c r="U69" s="202">
        <v>1.4</v>
      </c>
      <c r="V69" s="202">
        <v>0.36</v>
      </c>
      <c r="W69" s="202">
        <v>0.79</v>
      </c>
      <c r="X69" s="202">
        <v>1.72</v>
      </c>
      <c r="Y69" s="202">
        <v>0</v>
      </c>
      <c r="Z69" s="202">
        <v>4.8600000000000003</v>
      </c>
      <c r="AA69" s="202">
        <v>1.57</v>
      </c>
      <c r="AB69" s="202">
        <v>0</v>
      </c>
      <c r="AC69" s="202">
        <v>17.48</v>
      </c>
      <c r="AD69" s="202">
        <v>12.46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12.32</v>
      </c>
      <c r="AS69" s="202">
        <v>31</v>
      </c>
      <c r="AT69" s="202">
        <v>29.36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9.8699999999999992</v>
      </c>
      <c r="J70" s="202">
        <v>0</v>
      </c>
      <c r="K70" s="202">
        <v>20.59</v>
      </c>
      <c r="L70" s="202">
        <v>0.09</v>
      </c>
      <c r="M70" s="202">
        <v>2.52</v>
      </c>
      <c r="N70" s="202">
        <v>2.06</v>
      </c>
      <c r="O70" s="202">
        <v>2.92</v>
      </c>
      <c r="P70" s="202">
        <v>1.0900000000000001</v>
      </c>
      <c r="Q70" s="202">
        <v>0.36</v>
      </c>
      <c r="R70" s="202">
        <v>0.37</v>
      </c>
      <c r="S70" s="202">
        <v>0.46</v>
      </c>
      <c r="T70" s="202">
        <v>0</v>
      </c>
      <c r="U70" s="202">
        <v>1.4</v>
      </c>
      <c r="V70" s="202">
        <v>0.36</v>
      </c>
      <c r="W70" s="202">
        <v>0.79</v>
      </c>
      <c r="X70" s="202">
        <v>1.72</v>
      </c>
      <c r="Y70" s="202">
        <v>0</v>
      </c>
      <c r="Z70" s="202">
        <v>4.8600000000000003</v>
      </c>
      <c r="AA70" s="202">
        <v>1.57</v>
      </c>
      <c r="AB70" s="202">
        <v>0</v>
      </c>
      <c r="AC70" s="202">
        <v>17.48</v>
      </c>
      <c r="AD70" s="202">
        <v>12.46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12.32</v>
      </c>
      <c r="AS70" s="202">
        <v>31</v>
      </c>
      <c r="AT70" s="202">
        <v>29.36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9.8699999999999992</v>
      </c>
      <c r="J71" s="202">
        <v>0</v>
      </c>
      <c r="K71" s="202">
        <v>20.170000000000002</v>
      </c>
      <c r="L71" s="202">
        <v>0.08</v>
      </c>
      <c r="M71" s="202">
        <v>2.52</v>
      </c>
      <c r="N71" s="202">
        <v>2.06</v>
      </c>
      <c r="O71" s="202">
        <v>2.92</v>
      </c>
      <c r="P71" s="202">
        <v>1.0900000000000001</v>
      </c>
      <c r="Q71" s="202">
        <v>0.36</v>
      </c>
      <c r="R71" s="202">
        <v>0.37</v>
      </c>
      <c r="S71" s="202">
        <v>0.46</v>
      </c>
      <c r="T71" s="202">
        <v>0</v>
      </c>
      <c r="U71" s="202">
        <v>1.4</v>
      </c>
      <c r="V71" s="202">
        <v>0.36</v>
      </c>
      <c r="W71" s="202">
        <v>0.79</v>
      </c>
      <c r="X71" s="202">
        <v>1.72</v>
      </c>
      <c r="Y71" s="202">
        <v>0</v>
      </c>
      <c r="Z71" s="202">
        <v>4.8600000000000003</v>
      </c>
      <c r="AA71" s="202">
        <v>1.57</v>
      </c>
      <c r="AB71" s="202">
        <v>0</v>
      </c>
      <c r="AC71" s="202">
        <v>17.48</v>
      </c>
      <c r="AD71" s="202">
        <v>12.46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12.32</v>
      </c>
      <c r="AS71" s="202">
        <v>31</v>
      </c>
      <c r="AT71" s="202">
        <v>29.36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9.8699999999999992</v>
      </c>
      <c r="J72" s="202">
        <v>0</v>
      </c>
      <c r="K72" s="202">
        <v>20.170000000000002</v>
      </c>
      <c r="L72" s="202">
        <v>0.08</v>
      </c>
      <c r="M72" s="202">
        <v>2.52</v>
      </c>
      <c r="N72" s="202">
        <v>2.06</v>
      </c>
      <c r="O72" s="202">
        <v>2.92</v>
      </c>
      <c r="P72" s="202">
        <v>1.0900000000000001</v>
      </c>
      <c r="Q72" s="202">
        <v>0.36</v>
      </c>
      <c r="R72" s="202">
        <v>0.37</v>
      </c>
      <c r="S72" s="202">
        <v>0.46</v>
      </c>
      <c r="T72" s="202">
        <v>0</v>
      </c>
      <c r="U72" s="202">
        <v>1.4</v>
      </c>
      <c r="V72" s="202">
        <v>0.36</v>
      </c>
      <c r="W72" s="202">
        <v>0.79</v>
      </c>
      <c r="X72" s="202">
        <v>1.72</v>
      </c>
      <c r="Y72" s="202">
        <v>0</v>
      </c>
      <c r="Z72" s="202">
        <v>4.8600000000000003</v>
      </c>
      <c r="AA72" s="202">
        <v>1.57</v>
      </c>
      <c r="AB72" s="202">
        <v>0</v>
      </c>
      <c r="AC72" s="202">
        <v>17.48</v>
      </c>
      <c r="AD72" s="202">
        <v>12.46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12.32</v>
      </c>
      <c r="AS72" s="202">
        <v>31</v>
      </c>
      <c r="AT72" s="202">
        <v>29.36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9.8699999999999992</v>
      </c>
      <c r="J73" s="202">
        <v>0</v>
      </c>
      <c r="K73" s="202">
        <v>20.170000000000002</v>
      </c>
      <c r="L73" s="202">
        <v>0.08</v>
      </c>
      <c r="M73" s="202">
        <v>2.52</v>
      </c>
      <c r="N73" s="202">
        <v>2.06</v>
      </c>
      <c r="O73" s="202">
        <v>2.92</v>
      </c>
      <c r="P73" s="202">
        <v>1.0900000000000001</v>
      </c>
      <c r="Q73" s="202">
        <v>0.36</v>
      </c>
      <c r="R73" s="202">
        <v>0.37</v>
      </c>
      <c r="S73" s="202">
        <v>0.46</v>
      </c>
      <c r="T73" s="202">
        <v>0</v>
      </c>
      <c r="U73" s="202">
        <v>1.4</v>
      </c>
      <c r="V73" s="202">
        <v>0.36</v>
      </c>
      <c r="W73" s="202">
        <v>0.79</v>
      </c>
      <c r="X73" s="202">
        <v>1.72</v>
      </c>
      <c r="Y73" s="202">
        <v>0</v>
      </c>
      <c r="Z73" s="202">
        <v>4.8600000000000003</v>
      </c>
      <c r="AA73" s="202">
        <v>1.57</v>
      </c>
      <c r="AB73" s="202">
        <v>0</v>
      </c>
      <c r="AC73" s="202">
        <v>17.48</v>
      </c>
      <c r="AD73" s="202">
        <v>12.46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12.32</v>
      </c>
      <c r="AS73" s="202">
        <v>31</v>
      </c>
      <c r="AT73" s="202">
        <v>29.36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9.8699999999999992</v>
      </c>
      <c r="J74" s="202">
        <v>0</v>
      </c>
      <c r="K74" s="202">
        <v>20.170000000000002</v>
      </c>
      <c r="L74" s="202">
        <v>0.08</v>
      </c>
      <c r="M74" s="202">
        <v>2.52</v>
      </c>
      <c r="N74" s="202">
        <v>2.06</v>
      </c>
      <c r="O74" s="202">
        <v>2.92</v>
      </c>
      <c r="P74" s="202">
        <v>1.0900000000000001</v>
      </c>
      <c r="Q74" s="202">
        <v>0.36</v>
      </c>
      <c r="R74" s="202">
        <v>0.37</v>
      </c>
      <c r="S74" s="202">
        <v>0.46</v>
      </c>
      <c r="T74" s="202">
        <v>0</v>
      </c>
      <c r="U74" s="202">
        <v>1.4</v>
      </c>
      <c r="V74" s="202">
        <v>0.36</v>
      </c>
      <c r="W74" s="202">
        <v>0.79</v>
      </c>
      <c r="X74" s="202">
        <v>1.72</v>
      </c>
      <c r="Y74" s="202">
        <v>0</v>
      </c>
      <c r="Z74" s="202">
        <v>4.8600000000000003</v>
      </c>
      <c r="AA74" s="202">
        <v>1.57</v>
      </c>
      <c r="AB74" s="202">
        <v>0</v>
      </c>
      <c r="AC74" s="202">
        <v>17.48</v>
      </c>
      <c r="AD74" s="202">
        <v>12.46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12.32</v>
      </c>
      <c r="AS74" s="202">
        <v>31</v>
      </c>
      <c r="AT74" s="202">
        <v>29.36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9.8699999999999992</v>
      </c>
      <c r="J75" s="202">
        <v>0</v>
      </c>
      <c r="K75" s="202">
        <v>20.170000000000002</v>
      </c>
      <c r="L75" s="202">
        <v>0.08</v>
      </c>
      <c r="M75" s="202">
        <v>2.52</v>
      </c>
      <c r="N75" s="202">
        <v>2.06</v>
      </c>
      <c r="O75" s="202">
        <v>2.92</v>
      </c>
      <c r="P75" s="202">
        <v>1.0900000000000001</v>
      </c>
      <c r="Q75" s="202">
        <v>0.36</v>
      </c>
      <c r="R75" s="202">
        <v>0.37</v>
      </c>
      <c r="S75" s="202">
        <v>0.46</v>
      </c>
      <c r="T75" s="202">
        <v>0</v>
      </c>
      <c r="U75" s="202">
        <v>1.4</v>
      </c>
      <c r="V75" s="202">
        <v>0.36</v>
      </c>
      <c r="W75" s="202">
        <v>0.79</v>
      </c>
      <c r="X75" s="202">
        <v>1.72</v>
      </c>
      <c r="Y75" s="202">
        <v>0</v>
      </c>
      <c r="Z75" s="202">
        <v>4.8600000000000003</v>
      </c>
      <c r="AA75" s="202">
        <v>1.57</v>
      </c>
      <c r="AB75" s="202">
        <v>0</v>
      </c>
      <c r="AC75" s="202">
        <v>17.48</v>
      </c>
      <c r="AD75" s="202">
        <v>12.46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12.45</v>
      </c>
      <c r="AS75" s="202">
        <v>31</v>
      </c>
      <c r="AT75" s="202">
        <v>29.36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9.8699999999999992</v>
      </c>
      <c r="J76" s="202">
        <v>0</v>
      </c>
      <c r="K76" s="202">
        <v>20.170000000000002</v>
      </c>
      <c r="L76" s="202">
        <v>0.08</v>
      </c>
      <c r="M76" s="202">
        <v>2.52</v>
      </c>
      <c r="N76" s="202">
        <v>2.06</v>
      </c>
      <c r="O76" s="202">
        <v>2.92</v>
      </c>
      <c r="P76" s="202">
        <v>1.0900000000000001</v>
      </c>
      <c r="Q76" s="202">
        <v>0.36</v>
      </c>
      <c r="R76" s="202">
        <v>0.37</v>
      </c>
      <c r="S76" s="202">
        <v>0.46</v>
      </c>
      <c r="T76" s="202">
        <v>0</v>
      </c>
      <c r="U76" s="202">
        <v>1.4</v>
      </c>
      <c r="V76" s="202">
        <v>0.36</v>
      </c>
      <c r="W76" s="202">
        <v>0.79</v>
      </c>
      <c r="X76" s="202">
        <v>1.72</v>
      </c>
      <c r="Y76" s="202">
        <v>0</v>
      </c>
      <c r="Z76" s="202">
        <v>4.8600000000000003</v>
      </c>
      <c r="AA76" s="202">
        <v>1.57</v>
      </c>
      <c r="AB76" s="202">
        <v>0</v>
      </c>
      <c r="AC76" s="202">
        <v>17.48</v>
      </c>
      <c r="AD76" s="202">
        <v>12.46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12.45</v>
      </c>
      <c r="AS76" s="202">
        <v>31</v>
      </c>
      <c r="AT76" s="202">
        <v>29.36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9.8699999999999992</v>
      </c>
      <c r="J77" s="202">
        <v>0</v>
      </c>
      <c r="K77" s="202">
        <v>20.170000000000002</v>
      </c>
      <c r="L77" s="202">
        <v>0.08</v>
      </c>
      <c r="M77" s="202">
        <v>2.52</v>
      </c>
      <c r="N77" s="202">
        <v>2.06</v>
      </c>
      <c r="O77" s="202">
        <v>2.92</v>
      </c>
      <c r="P77" s="202">
        <v>1.0900000000000001</v>
      </c>
      <c r="Q77" s="202">
        <v>0.36</v>
      </c>
      <c r="R77" s="202">
        <v>0.37</v>
      </c>
      <c r="S77" s="202">
        <v>0.46</v>
      </c>
      <c r="T77" s="202">
        <v>0</v>
      </c>
      <c r="U77" s="202">
        <v>1.4</v>
      </c>
      <c r="V77" s="202">
        <v>0.36</v>
      </c>
      <c r="W77" s="202">
        <v>0.79</v>
      </c>
      <c r="X77" s="202">
        <v>0.86</v>
      </c>
      <c r="Y77" s="202">
        <v>0</v>
      </c>
      <c r="Z77" s="202">
        <v>4.8600000000000003</v>
      </c>
      <c r="AA77" s="202">
        <v>1.57</v>
      </c>
      <c r="AB77" s="202">
        <v>0</v>
      </c>
      <c r="AC77" s="202">
        <v>17.48</v>
      </c>
      <c r="AD77" s="202">
        <v>12.46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12.45</v>
      </c>
      <c r="AS77" s="202">
        <v>31</v>
      </c>
      <c r="AT77" s="202">
        <v>29.36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9.8699999999999992</v>
      </c>
      <c r="J78" s="202">
        <v>0</v>
      </c>
      <c r="K78" s="202">
        <v>20.170000000000002</v>
      </c>
      <c r="L78" s="202">
        <v>0.08</v>
      </c>
      <c r="M78" s="202">
        <v>2.52</v>
      </c>
      <c r="N78" s="202">
        <v>2.06</v>
      </c>
      <c r="O78" s="202">
        <v>2.92</v>
      </c>
      <c r="P78" s="202">
        <v>1.0900000000000001</v>
      </c>
      <c r="Q78" s="202">
        <v>0.36</v>
      </c>
      <c r="R78" s="202">
        <v>0.37</v>
      </c>
      <c r="S78" s="202">
        <v>0.46</v>
      </c>
      <c r="T78" s="202">
        <v>0</v>
      </c>
      <c r="U78" s="202">
        <v>1.4</v>
      </c>
      <c r="V78" s="202">
        <v>0.36</v>
      </c>
      <c r="W78" s="202">
        <v>0.79</v>
      </c>
      <c r="X78" s="202">
        <v>0.86</v>
      </c>
      <c r="Y78" s="202">
        <v>0</v>
      </c>
      <c r="Z78" s="202">
        <v>4.8600000000000003</v>
      </c>
      <c r="AA78" s="202">
        <v>1.57</v>
      </c>
      <c r="AB78" s="202">
        <v>0</v>
      </c>
      <c r="AC78" s="202">
        <v>17.48</v>
      </c>
      <c r="AD78" s="202">
        <v>12.46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12.45</v>
      </c>
      <c r="AS78" s="202">
        <v>31</v>
      </c>
      <c r="AT78" s="202">
        <v>29.36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9.8699999999999992</v>
      </c>
      <c r="J79" s="202">
        <v>0</v>
      </c>
      <c r="K79" s="202">
        <v>29.42</v>
      </c>
      <c r="L79" s="202">
        <v>0.21</v>
      </c>
      <c r="M79" s="202">
        <v>2.52</v>
      </c>
      <c r="N79" s="202">
        <v>2.06</v>
      </c>
      <c r="O79" s="202">
        <v>2.92</v>
      </c>
      <c r="P79" s="202">
        <v>1.0900000000000001</v>
      </c>
      <c r="Q79" s="202">
        <v>0.36</v>
      </c>
      <c r="R79" s="202">
        <v>0.37</v>
      </c>
      <c r="S79" s="202">
        <v>0.46</v>
      </c>
      <c r="T79" s="202">
        <v>0</v>
      </c>
      <c r="U79" s="202">
        <v>1.4</v>
      </c>
      <c r="V79" s="202">
        <v>0.36</v>
      </c>
      <c r="W79" s="202">
        <v>0.79</v>
      </c>
      <c r="X79" s="202">
        <v>0.86</v>
      </c>
      <c r="Y79" s="202">
        <v>0</v>
      </c>
      <c r="Z79" s="202">
        <v>4.8600000000000003</v>
      </c>
      <c r="AA79" s="202">
        <v>1.57</v>
      </c>
      <c r="AB79" s="202">
        <v>0</v>
      </c>
      <c r="AC79" s="202">
        <v>17.48</v>
      </c>
      <c r="AD79" s="202">
        <v>12.46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12.5</v>
      </c>
      <c r="AS79" s="202">
        <v>31</v>
      </c>
      <c r="AT79" s="202">
        <v>29.36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9.8699999999999992</v>
      </c>
      <c r="J80" s="202">
        <v>0</v>
      </c>
      <c r="K80" s="202">
        <v>39.03</v>
      </c>
      <c r="L80" s="202">
        <v>0.21</v>
      </c>
      <c r="M80" s="202">
        <v>2.52</v>
      </c>
      <c r="N80" s="202">
        <v>2.06</v>
      </c>
      <c r="O80" s="202">
        <v>2.92</v>
      </c>
      <c r="P80" s="202">
        <v>1.0900000000000001</v>
      </c>
      <c r="Q80" s="202">
        <v>0.36</v>
      </c>
      <c r="R80" s="202">
        <v>0.37</v>
      </c>
      <c r="S80" s="202">
        <v>0.46</v>
      </c>
      <c r="T80" s="202">
        <v>0</v>
      </c>
      <c r="U80" s="202">
        <v>1.4</v>
      </c>
      <c r="V80" s="202">
        <v>0.36</v>
      </c>
      <c r="W80" s="202">
        <v>0.79</v>
      </c>
      <c r="X80" s="202">
        <v>0.86</v>
      </c>
      <c r="Y80" s="202">
        <v>0</v>
      </c>
      <c r="Z80" s="202">
        <v>4.8600000000000003</v>
      </c>
      <c r="AA80" s="202">
        <v>1.57</v>
      </c>
      <c r="AB80" s="202">
        <v>0</v>
      </c>
      <c r="AC80" s="202">
        <v>17.48</v>
      </c>
      <c r="AD80" s="202">
        <v>12.46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12.5</v>
      </c>
      <c r="AS80" s="202">
        <v>31</v>
      </c>
      <c r="AT80" s="202">
        <v>29.36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9.8699999999999992</v>
      </c>
      <c r="J81" s="202">
        <v>0</v>
      </c>
      <c r="K81" s="202">
        <v>29.42</v>
      </c>
      <c r="L81" s="202">
        <v>0.21</v>
      </c>
      <c r="M81" s="202">
        <v>2.52</v>
      </c>
      <c r="N81" s="202">
        <v>2.06</v>
      </c>
      <c r="O81" s="202">
        <v>2.92</v>
      </c>
      <c r="P81" s="202">
        <v>1.0900000000000001</v>
      </c>
      <c r="Q81" s="202">
        <v>0.36</v>
      </c>
      <c r="R81" s="202">
        <v>0.37</v>
      </c>
      <c r="S81" s="202">
        <v>0.46</v>
      </c>
      <c r="T81" s="202">
        <v>0</v>
      </c>
      <c r="U81" s="202">
        <v>1.4</v>
      </c>
      <c r="V81" s="202">
        <v>0.36</v>
      </c>
      <c r="W81" s="202">
        <v>0.79</v>
      </c>
      <c r="X81" s="202">
        <v>0.86</v>
      </c>
      <c r="Y81" s="202">
        <v>0</v>
      </c>
      <c r="Z81" s="202">
        <v>4.8600000000000003</v>
      </c>
      <c r="AA81" s="202">
        <v>1.57</v>
      </c>
      <c r="AB81" s="202">
        <v>0</v>
      </c>
      <c r="AC81" s="202">
        <v>17.48</v>
      </c>
      <c r="AD81" s="202">
        <v>12.46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12.5</v>
      </c>
      <c r="AS81" s="202">
        <v>31</v>
      </c>
      <c r="AT81" s="202">
        <v>29.36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9.8699999999999992</v>
      </c>
      <c r="J82" s="202">
        <v>0</v>
      </c>
      <c r="K82" s="202">
        <v>29.42</v>
      </c>
      <c r="L82" s="202">
        <v>0.21</v>
      </c>
      <c r="M82" s="202">
        <v>2.52</v>
      </c>
      <c r="N82" s="202">
        <v>2.06</v>
      </c>
      <c r="O82" s="202">
        <v>2.92</v>
      </c>
      <c r="P82" s="202">
        <v>1.0900000000000001</v>
      </c>
      <c r="Q82" s="202">
        <v>0.36</v>
      </c>
      <c r="R82" s="202">
        <v>0.37</v>
      </c>
      <c r="S82" s="202">
        <v>0.46</v>
      </c>
      <c r="T82" s="202">
        <v>0</v>
      </c>
      <c r="U82" s="202">
        <v>1.4</v>
      </c>
      <c r="V82" s="202">
        <v>0.36</v>
      </c>
      <c r="W82" s="202">
        <v>0.79</v>
      </c>
      <c r="X82" s="202">
        <v>0.86</v>
      </c>
      <c r="Y82" s="202">
        <v>0</v>
      </c>
      <c r="Z82" s="202">
        <v>4.8600000000000003</v>
      </c>
      <c r="AA82" s="202">
        <v>1.57</v>
      </c>
      <c r="AB82" s="202">
        <v>0</v>
      </c>
      <c r="AC82" s="202">
        <v>17.48</v>
      </c>
      <c r="AD82" s="202">
        <v>12.46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12.5</v>
      </c>
      <c r="AS82" s="202">
        <v>31</v>
      </c>
      <c r="AT82" s="202">
        <v>29.36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9.8699999999999992</v>
      </c>
      <c r="J83" s="202">
        <v>0</v>
      </c>
      <c r="K83" s="202">
        <v>29.42</v>
      </c>
      <c r="L83" s="202">
        <v>0.21</v>
      </c>
      <c r="M83" s="202">
        <v>2.52</v>
      </c>
      <c r="N83" s="202">
        <v>2.06</v>
      </c>
      <c r="O83" s="202">
        <v>2.92</v>
      </c>
      <c r="P83" s="202">
        <v>1.0900000000000001</v>
      </c>
      <c r="Q83" s="202">
        <v>0.36</v>
      </c>
      <c r="R83" s="202">
        <v>0.37</v>
      </c>
      <c r="S83" s="202">
        <v>0.46</v>
      </c>
      <c r="T83" s="202">
        <v>0</v>
      </c>
      <c r="U83" s="202">
        <v>1.4</v>
      </c>
      <c r="V83" s="202">
        <v>0.36</v>
      </c>
      <c r="W83" s="202">
        <v>0.79</v>
      </c>
      <c r="X83" s="202">
        <v>0.86</v>
      </c>
      <c r="Y83" s="202">
        <v>0</v>
      </c>
      <c r="Z83" s="202">
        <v>4.8600000000000003</v>
      </c>
      <c r="AA83" s="202">
        <v>1.57</v>
      </c>
      <c r="AB83" s="202">
        <v>0</v>
      </c>
      <c r="AC83" s="202">
        <v>17.440000000000001</v>
      </c>
      <c r="AD83" s="202">
        <v>12.46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12.64</v>
      </c>
      <c r="AS83" s="202">
        <v>31</v>
      </c>
      <c r="AT83" s="202">
        <v>29.36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9.8699999999999992</v>
      </c>
      <c r="J84" s="202">
        <v>0</v>
      </c>
      <c r="K84" s="202">
        <v>29.42</v>
      </c>
      <c r="L84" s="202">
        <v>0.21</v>
      </c>
      <c r="M84" s="202">
        <v>2.52</v>
      </c>
      <c r="N84" s="202">
        <v>2.06</v>
      </c>
      <c r="O84" s="202">
        <v>2.92</v>
      </c>
      <c r="P84" s="202">
        <v>1.0900000000000001</v>
      </c>
      <c r="Q84" s="202">
        <v>0.36</v>
      </c>
      <c r="R84" s="202">
        <v>0.37</v>
      </c>
      <c r="S84" s="202">
        <v>0.46</v>
      </c>
      <c r="T84" s="202">
        <v>0</v>
      </c>
      <c r="U84" s="202">
        <v>1.4</v>
      </c>
      <c r="V84" s="202">
        <v>0.36</v>
      </c>
      <c r="W84" s="202">
        <v>0.79</v>
      </c>
      <c r="X84" s="202">
        <v>0.86</v>
      </c>
      <c r="Y84" s="202">
        <v>0</v>
      </c>
      <c r="Z84" s="202">
        <v>4.8600000000000003</v>
      </c>
      <c r="AA84" s="202">
        <v>1.57</v>
      </c>
      <c r="AB84" s="202">
        <v>0</v>
      </c>
      <c r="AC84" s="202">
        <v>17.440000000000001</v>
      </c>
      <c r="AD84" s="202">
        <v>12.46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12.64</v>
      </c>
      <c r="AS84" s="202">
        <v>31</v>
      </c>
      <c r="AT84" s="202">
        <v>29.36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9.8699999999999992</v>
      </c>
      <c r="J85" s="202">
        <v>0</v>
      </c>
      <c r="K85" s="202">
        <v>29.42</v>
      </c>
      <c r="L85" s="202">
        <v>0.21</v>
      </c>
      <c r="M85" s="202">
        <v>2.52</v>
      </c>
      <c r="N85" s="202">
        <v>2.06</v>
      </c>
      <c r="O85" s="202">
        <v>2.92</v>
      </c>
      <c r="P85" s="202">
        <v>1.0900000000000001</v>
      </c>
      <c r="Q85" s="202">
        <v>0.36</v>
      </c>
      <c r="R85" s="202">
        <v>0.37</v>
      </c>
      <c r="S85" s="202">
        <v>0.46</v>
      </c>
      <c r="T85" s="202">
        <v>0</v>
      </c>
      <c r="U85" s="202">
        <v>1.4</v>
      </c>
      <c r="V85" s="202">
        <v>0.36</v>
      </c>
      <c r="W85" s="202">
        <v>0.57999999999999996</v>
      </c>
      <c r="X85" s="202">
        <v>0.86</v>
      </c>
      <c r="Y85" s="202">
        <v>0</v>
      </c>
      <c r="Z85" s="202">
        <v>4.8600000000000003</v>
      </c>
      <c r="AA85" s="202">
        <v>1.57</v>
      </c>
      <c r="AB85" s="202">
        <v>0</v>
      </c>
      <c r="AC85" s="202">
        <v>17.440000000000001</v>
      </c>
      <c r="AD85" s="202">
        <v>12.46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12.64</v>
      </c>
      <c r="AS85" s="202">
        <v>31</v>
      </c>
      <c r="AT85" s="202">
        <v>29.36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9.8699999999999992</v>
      </c>
      <c r="J86" s="202">
        <v>0</v>
      </c>
      <c r="K86" s="202">
        <v>29.42</v>
      </c>
      <c r="L86" s="202">
        <v>0.21</v>
      </c>
      <c r="M86" s="202">
        <v>2.52</v>
      </c>
      <c r="N86" s="202">
        <v>2.06</v>
      </c>
      <c r="O86" s="202">
        <v>2.92</v>
      </c>
      <c r="P86" s="202">
        <v>1.0900000000000001</v>
      </c>
      <c r="Q86" s="202">
        <v>0.36</v>
      </c>
      <c r="R86" s="202">
        <v>0.37</v>
      </c>
      <c r="S86" s="202">
        <v>0.46</v>
      </c>
      <c r="T86" s="202">
        <v>0</v>
      </c>
      <c r="U86" s="202">
        <v>1.4</v>
      </c>
      <c r="V86" s="202">
        <v>0.36</v>
      </c>
      <c r="W86" s="202">
        <v>0.57999999999999996</v>
      </c>
      <c r="X86" s="202">
        <v>0.86</v>
      </c>
      <c r="Y86" s="202">
        <v>0</v>
      </c>
      <c r="Z86" s="202">
        <v>4.8600000000000003</v>
      </c>
      <c r="AA86" s="202">
        <v>1.57</v>
      </c>
      <c r="AB86" s="202">
        <v>0</v>
      </c>
      <c r="AC86" s="202">
        <v>17.440000000000001</v>
      </c>
      <c r="AD86" s="202">
        <v>12.46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12.64</v>
      </c>
      <c r="AS86" s="202">
        <v>31</v>
      </c>
      <c r="AT86" s="202">
        <v>29.36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9.8699999999999992</v>
      </c>
      <c r="J87" s="202">
        <v>0</v>
      </c>
      <c r="K87" s="202">
        <v>29.42</v>
      </c>
      <c r="L87" s="202">
        <v>0.21</v>
      </c>
      <c r="M87" s="202">
        <v>2.52</v>
      </c>
      <c r="N87" s="202">
        <v>2.06</v>
      </c>
      <c r="O87" s="202">
        <v>2.92</v>
      </c>
      <c r="P87" s="202">
        <v>1.0900000000000001</v>
      </c>
      <c r="Q87" s="202">
        <v>0.36</v>
      </c>
      <c r="R87" s="202">
        <v>0.37</v>
      </c>
      <c r="S87" s="202">
        <v>0.46</v>
      </c>
      <c r="T87" s="202">
        <v>0</v>
      </c>
      <c r="U87" s="202">
        <v>1.4</v>
      </c>
      <c r="V87" s="202">
        <v>0.36</v>
      </c>
      <c r="W87" s="202">
        <v>0.57999999999999996</v>
      </c>
      <c r="X87" s="202">
        <v>0.86</v>
      </c>
      <c r="Y87" s="202">
        <v>0</v>
      </c>
      <c r="Z87" s="202">
        <v>4.8499999999999996</v>
      </c>
      <c r="AA87" s="202">
        <v>1.57</v>
      </c>
      <c r="AB87" s="202">
        <v>0</v>
      </c>
      <c r="AC87" s="202">
        <v>17.440000000000001</v>
      </c>
      <c r="AD87" s="202">
        <v>12.46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12.68</v>
      </c>
      <c r="AS87" s="202">
        <v>31</v>
      </c>
      <c r="AT87" s="202">
        <v>29.36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9.8699999999999992</v>
      </c>
      <c r="J88" s="202">
        <v>0</v>
      </c>
      <c r="K88" s="202">
        <v>39.03</v>
      </c>
      <c r="L88" s="202">
        <v>0.11</v>
      </c>
      <c r="M88" s="202">
        <v>2.52</v>
      </c>
      <c r="N88" s="202">
        <v>2.06</v>
      </c>
      <c r="O88" s="202">
        <v>2.92</v>
      </c>
      <c r="P88" s="202">
        <v>1.0900000000000001</v>
      </c>
      <c r="Q88" s="202">
        <v>0.36</v>
      </c>
      <c r="R88" s="202">
        <v>0.37</v>
      </c>
      <c r="S88" s="202">
        <v>0.46</v>
      </c>
      <c r="T88" s="202">
        <v>0</v>
      </c>
      <c r="U88" s="202">
        <v>1.4</v>
      </c>
      <c r="V88" s="202">
        <v>0.36</v>
      </c>
      <c r="W88" s="202">
        <v>0.57999999999999996</v>
      </c>
      <c r="X88" s="202">
        <v>0.86</v>
      </c>
      <c r="Y88" s="202">
        <v>0</v>
      </c>
      <c r="Z88" s="202">
        <v>4.8600000000000003</v>
      </c>
      <c r="AA88" s="202">
        <v>1.57</v>
      </c>
      <c r="AB88" s="202">
        <v>0</v>
      </c>
      <c r="AC88" s="202">
        <v>17.440000000000001</v>
      </c>
      <c r="AD88" s="202">
        <v>12.46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12.68</v>
      </c>
      <c r="AS88" s="202">
        <v>31</v>
      </c>
      <c r="AT88" s="202">
        <v>29.36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9.8699999999999992</v>
      </c>
      <c r="J89" s="202">
        <v>0</v>
      </c>
      <c r="K89" s="202">
        <v>29.42</v>
      </c>
      <c r="L89" s="202">
        <v>0.11</v>
      </c>
      <c r="M89" s="202">
        <v>2.52</v>
      </c>
      <c r="N89" s="202">
        <v>2.06</v>
      </c>
      <c r="O89" s="202">
        <v>2.92</v>
      </c>
      <c r="P89" s="202">
        <v>1.0900000000000001</v>
      </c>
      <c r="Q89" s="202">
        <v>0.36</v>
      </c>
      <c r="R89" s="202">
        <v>0.37</v>
      </c>
      <c r="S89" s="202">
        <v>0.46</v>
      </c>
      <c r="T89" s="202">
        <v>0</v>
      </c>
      <c r="U89" s="202">
        <v>1.4</v>
      </c>
      <c r="V89" s="202">
        <v>0.36</v>
      </c>
      <c r="W89" s="202">
        <v>0.57999999999999996</v>
      </c>
      <c r="X89" s="202">
        <v>0.86</v>
      </c>
      <c r="Y89" s="202">
        <v>0</v>
      </c>
      <c r="Z89" s="202">
        <v>4.8600000000000003</v>
      </c>
      <c r="AA89" s="202">
        <v>1.57</v>
      </c>
      <c r="AB89" s="202">
        <v>0</v>
      </c>
      <c r="AC89" s="202">
        <v>17.440000000000001</v>
      </c>
      <c r="AD89" s="202">
        <v>12.46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12.68</v>
      </c>
      <c r="AS89" s="202">
        <v>31</v>
      </c>
      <c r="AT89" s="202">
        <v>29.36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9.8699999999999992</v>
      </c>
      <c r="J90" s="202">
        <v>0</v>
      </c>
      <c r="K90" s="202">
        <v>39.03</v>
      </c>
      <c r="L90" s="202">
        <v>0.11</v>
      </c>
      <c r="M90" s="202">
        <v>2.52</v>
      </c>
      <c r="N90" s="202">
        <v>2.06</v>
      </c>
      <c r="O90" s="202">
        <v>2.92</v>
      </c>
      <c r="P90" s="202">
        <v>1.0900000000000001</v>
      </c>
      <c r="Q90" s="202">
        <v>0.36</v>
      </c>
      <c r="R90" s="202">
        <v>0.37</v>
      </c>
      <c r="S90" s="202">
        <v>0.46</v>
      </c>
      <c r="T90" s="202">
        <v>0</v>
      </c>
      <c r="U90" s="202">
        <v>1.4</v>
      </c>
      <c r="V90" s="202">
        <v>0.36</v>
      </c>
      <c r="W90" s="202">
        <v>0.57999999999999996</v>
      </c>
      <c r="X90" s="202">
        <v>0.86</v>
      </c>
      <c r="Y90" s="202">
        <v>0</v>
      </c>
      <c r="Z90" s="202">
        <v>4.8600000000000003</v>
      </c>
      <c r="AA90" s="202">
        <v>1.57</v>
      </c>
      <c r="AB90" s="202">
        <v>0</v>
      </c>
      <c r="AC90" s="202">
        <v>17.440000000000001</v>
      </c>
      <c r="AD90" s="202">
        <v>12.46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12.68</v>
      </c>
      <c r="AS90" s="202">
        <v>31</v>
      </c>
      <c r="AT90" s="202">
        <v>29.36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9.8699999999999992</v>
      </c>
      <c r="J91" s="202">
        <v>0</v>
      </c>
      <c r="K91" s="202">
        <v>39.03</v>
      </c>
      <c r="L91" s="202">
        <v>0.11</v>
      </c>
      <c r="M91" s="202">
        <v>2.52</v>
      </c>
      <c r="N91" s="202">
        <v>2.06</v>
      </c>
      <c r="O91" s="202">
        <v>2.92</v>
      </c>
      <c r="P91" s="202">
        <v>1.0900000000000001</v>
      </c>
      <c r="Q91" s="202">
        <v>0.36</v>
      </c>
      <c r="R91" s="202">
        <v>0.37</v>
      </c>
      <c r="S91" s="202">
        <v>0.46</v>
      </c>
      <c r="T91" s="202">
        <v>0</v>
      </c>
      <c r="U91" s="202">
        <v>1.4</v>
      </c>
      <c r="V91" s="202">
        <v>0.36</v>
      </c>
      <c r="W91" s="202">
        <v>0.57999999999999996</v>
      </c>
      <c r="X91" s="202">
        <v>0.86</v>
      </c>
      <c r="Y91" s="202">
        <v>0</v>
      </c>
      <c r="Z91" s="202">
        <v>4.8600000000000003</v>
      </c>
      <c r="AA91" s="202">
        <v>1.57</v>
      </c>
      <c r="AB91" s="202">
        <v>0</v>
      </c>
      <c r="AC91" s="202">
        <v>17.48</v>
      </c>
      <c r="AD91" s="202">
        <v>12.46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12.68</v>
      </c>
      <c r="AS91" s="202">
        <v>31</v>
      </c>
      <c r="AT91" s="202">
        <v>29.36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9.8699999999999992</v>
      </c>
      <c r="J92" s="202">
        <v>0</v>
      </c>
      <c r="K92" s="202">
        <v>39.03</v>
      </c>
      <c r="L92" s="202">
        <v>0.11</v>
      </c>
      <c r="M92" s="202">
        <v>2.52</v>
      </c>
      <c r="N92" s="202">
        <v>2.06</v>
      </c>
      <c r="O92" s="202">
        <v>2.92</v>
      </c>
      <c r="P92" s="202">
        <v>1.0900000000000001</v>
      </c>
      <c r="Q92" s="202">
        <v>0.36</v>
      </c>
      <c r="R92" s="202">
        <v>0.37</v>
      </c>
      <c r="S92" s="202">
        <v>0.46</v>
      </c>
      <c r="T92" s="202">
        <v>0</v>
      </c>
      <c r="U92" s="202">
        <v>1.4</v>
      </c>
      <c r="V92" s="202">
        <v>0.36</v>
      </c>
      <c r="W92" s="202">
        <v>0.57999999999999996</v>
      </c>
      <c r="X92" s="202">
        <v>0.86</v>
      </c>
      <c r="Y92" s="202">
        <v>0</v>
      </c>
      <c r="Z92" s="202">
        <v>4.8600000000000003</v>
      </c>
      <c r="AA92" s="202">
        <v>1.57</v>
      </c>
      <c r="AB92" s="202">
        <v>0</v>
      </c>
      <c r="AC92" s="202">
        <v>17.48</v>
      </c>
      <c r="AD92" s="202">
        <v>12.46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12.68</v>
      </c>
      <c r="AS92" s="202">
        <v>31</v>
      </c>
      <c r="AT92" s="202">
        <v>29.36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9.8699999999999992</v>
      </c>
      <c r="J93" s="202">
        <v>0</v>
      </c>
      <c r="K93" s="202">
        <v>39.03</v>
      </c>
      <c r="L93" s="202">
        <v>0.11</v>
      </c>
      <c r="M93" s="202">
        <v>2.52</v>
      </c>
      <c r="N93" s="202">
        <v>2.06</v>
      </c>
      <c r="O93" s="202">
        <v>2.92</v>
      </c>
      <c r="P93" s="202">
        <v>1.0900000000000001</v>
      </c>
      <c r="Q93" s="202">
        <v>0.36</v>
      </c>
      <c r="R93" s="202">
        <v>0.37</v>
      </c>
      <c r="S93" s="202">
        <v>0.46</v>
      </c>
      <c r="T93" s="202">
        <v>0</v>
      </c>
      <c r="U93" s="202">
        <v>1.4</v>
      </c>
      <c r="V93" s="202">
        <v>0.36</v>
      </c>
      <c r="W93" s="202">
        <v>0.57999999999999996</v>
      </c>
      <c r="X93" s="202">
        <v>0.86</v>
      </c>
      <c r="Y93" s="202">
        <v>0</v>
      </c>
      <c r="Z93" s="202">
        <v>4.8600000000000003</v>
      </c>
      <c r="AA93" s="202">
        <v>1.57</v>
      </c>
      <c r="AB93" s="202">
        <v>0</v>
      </c>
      <c r="AC93" s="202">
        <v>17.48</v>
      </c>
      <c r="AD93" s="202">
        <v>12.46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12.68</v>
      </c>
      <c r="AS93" s="202">
        <v>31</v>
      </c>
      <c r="AT93" s="202">
        <v>29.36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9.8699999999999992</v>
      </c>
      <c r="J94" s="202">
        <v>0</v>
      </c>
      <c r="K94" s="202">
        <v>39.03</v>
      </c>
      <c r="L94" s="202">
        <v>0.11</v>
      </c>
      <c r="M94" s="202">
        <v>2.52</v>
      </c>
      <c r="N94" s="202">
        <v>2.06</v>
      </c>
      <c r="O94" s="202">
        <v>2.92</v>
      </c>
      <c r="P94" s="202">
        <v>1.0900000000000001</v>
      </c>
      <c r="Q94" s="202">
        <v>0.36</v>
      </c>
      <c r="R94" s="202">
        <v>0.37</v>
      </c>
      <c r="S94" s="202">
        <v>0.46</v>
      </c>
      <c r="T94" s="202">
        <v>0</v>
      </c>
      <c r="U94" s="202">
        <v>1.4</v>
      </c>
      <c r="V94" s="202">
        <v>0.36</v>
      </c>
      <c r="W94" s="202">
        <v>0.57999999999999996</v>
      </c>
      <c r="X94" s="202">
        <v>0.86</v>
      </c>
      <c r="Y94" s="202">
        <v>0</v>
      </c>
      <c r="Z94" s="202">
        <v>4.8600000000000003</v>
      </c>
      <c r="AA94" s="202">
        <v>1.52</v>
      </c>
      <c r="AB94" s="202">
        <v>0</v>
      </c>
      <c r="AC94" s="202">
        <v>17.48</v>
      </c>
      <c r="AD94" s="202">
        <v>12.46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12.68</v>
      </c>
      <c r="AS94" s="202">
        <v>31</v>
      </c>
      <c r="AT94" s="202">
        <v>29.36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9.8699999999999992</v>
      </c>
      <c r="J95" s="202">
        <v>0</v>
      </c>
      <c r="K95" s="202">
        <v>39.03</v>
      </c>
      <c r="L95" s="202">
        <v>0</v>
      </c>
      <c r="M95" s="202">
        <v>2.52</v>
      </c>
      <c r="N95" s="202">
        <v>2.06</v>
      </c>
      <c r="O95" s="202">
        <v>2.92</v>
      </c>
      <c r="P95" s="202">
        <v>1.0900000000000001</v>
      </c>
      <c r="Q95" s="202">
        <v>0.36</v>
      </c>
      <c r="R95" s="202">
        <v>0.37</v>
      </c>
      <c r="S95" s="202">
        <v>0.46</v>
      </c>
      <c r="T95" s="202">
        <v>0</v>
      </c>
      <c r="U95" s="202">
        <v>1.4</v>
      </c>
      <c r="V95" s="202">
        <v>0.36</v>
      </c>
      <c r="W95" s="202">
        <v>0.57999999999999996</v>
      </c>
      <c r="X95" s="202">
        <v>0.86</v>
      </c>
      <c r="Y95" s="202">
        <v>0</v>
      </c>
      <c r="Z95" s="202">
        <v>4.8600000000000003</v>
      </c>
      <c r="AA95" s="202">
        <v>1.52</v>
      </c>
      <c r="AB95" s="202">
        <v>0</v>
      </c>
      <c r="AC95" s="202">
        <v>17.48</v>
      </c>
      <c r="AD95" s="202">
        <v>12.46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12.68</v>
      </c>
      <c r="AS95" s="202">
        <v>31</v>
      </c>
      <c r="AT95" s="202">
        <v>29.36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9.8699999999999992</v>
      </c>
      <c r="J96" s="202">
        <v>0</v>
      </c>
      <c r="K96" s="202">
        <v>67.84</v>
      </c>
      <c r="L96" s="202">
        <v>0</v>
      </c>
      <c r="M96" s="202">
        <v>2.52</v>
      </c>
      <c r="N96" s="202">
        <v>2.06</v>
      </c>
      <c r="O96" s="202">
        <v>2.92</v>
      </c>
      <c r="P96" s="202">
        <v>1.0900000000000001</v>
      </c>
      <c r="Q96" s="202">
        <v>0.36</v>
      </c>
      <c r="R96" s="202">
        <v>0</v>
      </c>
      <c r="S96" s="202">
        <v>0.46</v>
      </c>
      <c r="T96" s="202">
        <v>0</v>
      </c>
      <c r="U96" s="202">
        <v>1.4</v>
      </c>
      <c r="V96" s="202">
        <v>0.36</v>
      </c>
      <c r="W96" s="202">
        <v>0.57999999999999996</v>
      </c>
      <c r="X96" s="202">
        <v>0.86</v>
      </c>
      <c r="Y96" s="202">
        <v>0</v>
      </c>
      <c r="Z96" s="202">
        <v>4.8600000000000003</v>
      </c>
      <c r="AA96" s="202">
        <v>1.52</v>
      </c>
      <c r="AB96" s="202">
        <v>0</v>
      </c>
      <c r="AC96" s="202">
        <v>17.48</v>
      </c>
      <c r="AD96" s="202">
        <v>12.46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12.68</v>
      </c>
      <c r="AS96" s="202">
        <v>31</v>
      </c>
      <c r="AT96" s="202">
        <v>29.36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9.8699999999999992</v>
      </c>
      <c r="J97" s="202">
        <v>0</v>
      </c>
      <c r="K97" s="202">
        <v>67.84</v>
      </c>
      <c r="L97" s="202">
        <v>0</v>
      </c>
      <c r="M97" s="202">
        <v>2.52</v>
      </c>
      <c r="N97" s="202">
        <v>2.06</v>
      </c>
      <c r="O97" s="202">
        <v>2.92</v>
      </c>
      <c r="P97" s="202">
        <v>1.0900000000000001</v>
      </c>
      <c r="Q97" s="202">
        <v>0.36</v>
      </c>
      <c r="R97" s="202">
        <v>0</v>
      </c>
      <c r="S97" s="202">
        <v>0.46</v>
      </c>
      <c r="T97" s="202">
        <v>0</v>
      </c>
      <c r="U97" s="202">
        <v>1.4</v>
      </c>
      <c r="V97" s="202">
        <v>0.36</v>
      </c>
      <c r="W97" s="202">
        <v>0.57999999999999996</v>
      </c>
      <c r="X97" s="202">
        <v>0.86</v>
      </c>
      <c r="Y97" s="202">
        <v>0</v>
      </c>
      <c r="Z97" s="202">
        <v>4.8600000000000003</v>
      </c>
      <c r="AA97" s="202">
        <v>1.52</v>
      </c>
      <c r="AB97" s="202">
        <v>0</v>
      </c>
      <c r="AC97" s="202">
        <v>17.48</v>
      </c>
      <c r="AD97" s="202">
        <v>12.46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12.68</v>
      </c>
      <c r="AS97" s="202">
        <v>31</v>
      </c>
      <c r="AT97" s="202">
        <v>29.36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9.8699999999999992</v>
      </c>
      <c r="J98" s="202">
        <v>0</v>
      </c>
      <c r="K98" s="202">
        <v>87.05</v>
      </c>
      <c r="L98" s="202">
        <v>0</v>
      </c>
      <c r="M98" s="202">
        <v>2.52</v>
      </c>
      <c r="N98" s="202">
        <v>2.06</v>
      </c>
      <c r="O98" s="202">
        <v>2.92</v>
      </c>
      <c r="P98" s="202">
        <v>1.0900000000000001</v>
      </c>
      <c r="Q98" s="202">
        <v>0.36</v>
      </c>
      <c r="R98" s="202">
        <v>0</v>
      </c>
      <c r="S98" s="202">
        <v>0.46</v>
      </c>
      <c r="T98" s="202">
        <v>0</v>
      </c>
      <c r="U98" s="202">
        <v>1.4</v>
      </c>
      <c r="V98" s="202">
        <v>0.36</v>
      </c>
      <c r="W98" s="202">
        <v>0.57999999999999996</v>
      </c>
      <c r="X98" s="202">
        <v>0.86</v>
      </c>
      <c r="Y98" s="202">
        <v>0</v>
      </c>
      <c r="Z98" s="202">
        <v>4.8600000000000003</v>
      </c>
      <c r="AA98" s="202">
        <v>1.52</v>
      </c>
      <c r="AB98" s="202">
        <v>0</v>
      </c>
      <c r="AC98" s="202">
        <v>17.48</v>
      </c>
      <c r="AD98" s="202">
        <v>12.46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12.68</v>
      </c>
      <c r="AS98" s="202">
        <v>31</v>
      </c>
      <c r="AT98" s="202">
        <v>29.36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0.23688000000000009</v>
      </c>
      <c r="J99">
        <f t="shared" si="0"/>
        <v>0</v>
      </c>
      <c r="K99">
        <f t="shared" si="0"/>
        <v>3.5235325000000026</v>
      </c>
      <c r="L99">
        <f t="shared" si="0"/>
        <v>6.7787499999999931E-2</v>
      </c>
      <c r="M99">
        <f t="shared" si="0"/>
        <v>6.0480000000000103E-2</v>
      </c>
      <c r="N99">
        <f t="shared" si="0"/>
        <v>4.9440000000000039E-2</v>
      </c>
      <c r="O99">
        <f t="shared" si="0"/>
        <v>7.0079999999999906E-2</v>
      </c>
      <c r="P99">
        <f t="shared" si="0"/>
        <v>2.9002500000000025E-2</v>
      </c>
      <c r="Q99">
        <f t="shared" si="0"/>
        <v>4.1787500000000102E-2</v>
      </c>
      <c r="R99">
        <f t="shared" si="0"/>
        <v>4.6507500000000049E-2</v>
      </c>
      <c r="S99">
        <f t="shared" si="0"/>
        <v>6.0040000000000086E-2</v>
      </c>
      <c r="T99">
        <f t="shared" si="0"/>
        <v>0</v>
      </c>
      <c r="U99">
        <f t="shared" si="0"/>
        <v>4.2597500000000038E-2</v>
      </c>
      <c r="V99">
        <f t="shared" si="0"/>
        <v>8.8949999999999915E-3</v>
      </c>
      <c r="W99">
        <f t="shared" si="0"/>
        <v>1.8184999999999989E-2</v>
      </c>
      <c r="X99">
        <f t="shared" si="0"/>
        <v>3.6340000000000053E-2</v>
      </c>
      <c r="Y99">
        <f t="shared" si="0"/>
        <v>0</v>
      </c>
      <c r="Z99">
        <f t="shared" si="0"/>
        <v>0.18020000000000028</v>
      </c>
      <c r="AA99">
        <f t="shared" si="0"/>
        <v>9.5157499999999826E-2</v>
      </c>
      <c r="AB99">
        <f t="shared" si="0"/>
        <v>0</v>
      </c>
      <c r="AC99">
        <f t="shared" si="0"/>
        <v>0.2271100000000002</v>
      </c>
      <c r="AD99">
        <f t="shared" si="0"/>
        <v>0.43610000000000038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0.3015450000000004</v>
      </c>
      <c r="AS99">
        <f t="shared" si="1"/>
        <v>0.74399999999999999</v>
      </c>
      <c r="AT99">
        <f t="shared" si="1"/>
        <v>0.70464000000000016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45622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-2.6520000000000001</v>
      </c>
      <c r="D29" s="95">
        <f>'IDT-1 Calculation'!DH29</f>
        <v>0</v>
      </c>
      <c r="E29" s="95">
        <f>'IDT-1 Calculation'!DI29</f>
        <v>0</v>
      </c>
      <c r="F29" s="95">
        <f>'IDT-1 Calculation'!DJ29</f>
        <v>2.6520000000000001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-51.676000000000002</v>
      </c>
      <c r="D30" s="95">
        <f>'IDT-1 Calculation'!DH30</f>
        <v>0</v>
      </c>
      <c r="E30" s="95">
        <f>'IDT-1 Calculation'!DI30</f>
        <v>0</v>
      </c>
      <c r="F30" s="95">
        <f>'IDT-1 Calculation'!DJ30</f>
        <v>51.676000000000002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-99.950999999999993</v>
      </c>
      <c r="D31" s="95">
        <f>'IDT-1 Calculation'!DH31</f>
        <v>0</v>
      </c>
      <c r="E31" s="95">
        <f>'IDT-1 Calculation'!DI31</f>
        <v>0</v>
      </c>
      <c r="F31" s="95">
        <f>'IDT-1 Calculation'!DJ31</f>
        <v>99.950999999999993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-109</v>
      </c>
      <c r="D32" s="95">
        <f>'IDT-1 Calculation'!DH32</f>
        <v>0</v>
      </c>
      <c r="E32" s="95">
        <f>'IDT-1 Calculation'!DI32</f>
        <v>0</v>
      </c>
      <c r="F32" s="95">
        <f>'IDT-1 Calculation'!DJ32</f>
        <v>109</v>
      </c>
      <c r="G32" s="100">
        <f t="shared" si="0"/>
        <v>0</v>
      </c>
    </row>
    <row r="33" spans="1:7">
      <c r="A33" s="99" t="s">
        <v>75</v>
      </c>
      <c r="B33" s="95">
        <f>'IDT-1 Calculation'!DF33</f>
        <v>56.944000000000003</v>
      </c>
      <c r="C33" s="95">
        <f>'IDT-1 Calculation'!DG33</f>
        <v>-105</v>
      </c>
      <c r="D33" s="95">
        <f>'IDT-1 Calculation'!DH33</f>
        <v>0</v>
      </c>
      <c r="E33" s="95">
        <f>'IDT-1 Calculation'!DI33</f>
        <v>0</v>
      </c>
      <c r="F33" s="95">
        <f>'IDT-1 Calculation'!DJ33</f>
        <v>48.055999999999997</v>
      </c>
      <c r="G33" s="100">
        <f t="shared" si="0"/>
        <v>0</v>
      </c>
    </row>
    <row r="34" spans="1:7">
      <c r="A34" s="99" t="s">
        <v>76</v>
      </c>
      <c r="B34" s="95">
        <f>'IDT-1 Calculation'!DF34</f>
        <v>46.097999999999999</v>
      </c>
      <c r="C34" s="95">
        <f>'IDT-1 Calculation'!DG34</f>
        <v>-85</v>
      </c>
      <c r="D34" s="95">
        <f>'IDT-1 Calculation'!DH34</f>
        <v>0</v>
      </c>
      <c r="E34" s="95">
        <f>'IDT-1 Calculation'!DI34</f>
        <v>0</v>
      </c>
      <c r="F34" s="95">
        <f>'IDT-1 Calculation'!DJ34</f>
        <v>38.902000000000001</v>
      </c>
      <c r="G34" s="100">
        <f t="shared" si="0"/>
        <v>0</v>
      </c>
    </row>
    <row r="35" spans="1:7">
      <c r="A35" s="99" t="s">
        <v>77</v>
      </c>
      <c r="B35" s="95">
        <f>'IDT-1 Calculation'!DF35</f>
        <v>23.861999999999998</v>
      </c>
      <c r="C35" s="95">
        <f>'IDT-1 Calculation'!DG35</f>
        <v>-44</v>
      </c>
      <c r="D35" s="95">
        <f>'IDT-1 Calculation'!DH35</f>
        <v>0</v>
      </c>
      <c r="E35" s="95">
        <f>'IDT-1 Calculation'!DI35</f>
        <v>0</v>
      </c>
      <c r="F35" s="95">
        <f>'IDT-1 Calculation'!DJ35</f>
        <v>20.138000000000002</v>
      </c>
      <c r="G35" s="100">
        <f t="shared" si="0"/>
        <v>0</v>
      </c>
    </row>
    <row r="36" spans="1:7">
      <c r="A36" s="99" t="s">
        <v>78</v>
      </c>
      <c r="B36" s="95">
        <f>'IDT-1 Calculation'!DF36</f>
        <v>25.489000000000001</v>
      </c>
      <c r="C36" s="95">
        <f>'IDT-1 Calculation'!DG36</f>
        <v>-47</v>
      </c>
      <c r="D36" s="95">
        <f>'IDT-1 Calculation'!DH36</f>
        <v>0</v>
      </c>
      <c r="E36" s="95">
        <f>'IDT-1 Calculation'!DI36</f>
        <v>0</v>
      </c>
      <c r="F36" s="95">
        <f>'IDT-1 Calculation'!DJ36</f>
        <v>21.510999999999999</v>
      </c>
      <c r="G36" s="100">
        <f t="shared" si="0"/>
        <v>0</v>
      </c>
    </row>
    <row r="37" spans="1:7">
      <c r="A37" s="99" t="s">
        <v>79</v>
      </c>
      <c r="B37" s="95">
        <f>'IDT-1 Calculation'!DF37</f>
        <v>20.065999999999999</v>
      </c>
      <c r="C37" s="95">
        <f>'IDT-1 Calculation'!DG37</f>
        <v>-37</v>
      </c>
      <c r="D37" s="95">
        <f>'IDT-1 Calculation'!DH37</f>
        <v>0</v>
      </c>
      <c r="E37" s="95">
        <f>'IDT-1 Calculation'!DI37</f>
        <v>0</v>
      </c>
      <c r="F37" s="95">
        <f>'IDT-1 Calculation'!DJ37</f>
        <v>16.934000000000001</v>
      </c>
      <c r="G37" s="100">
        <f t="shared" si="0"/>
        <v>0</v>
      </c>
    </row>
    <row r="38" spans="1:7">
      <c r="A38" s="99" t="s">
        <v>80</v>
      </c>
      <c r="B38" s="95">
        <f>'IDT-1 Calculation'!DF38</f>
        <v>30.913</v>
      </c>
      <c r="C38" s="95">
        <f>'IDT-1 Calculation'!DG38</f>
        <v>-57</v>
      </c>
      <c r="D38" s="95">
        <f>'IDT-1 Calculation'!DH38</f>
        <v>0</v>
      </c>
      <c r="E38" s="95">
        <f>'IDT-1 Calculation'!DI38</f>
        <v>0</v>
      </c>
      <c r="F38" s="95">
        <f>'IDT-1 Calculation'!DJ38</f>
        <v>26.087</v>
      </c>
      <c r="G38" s="100">
        <f t="shared" si="0"/>
        <v>0</v>
      </c>
    </row>
    <row r="39" spans="1:7">
      <c r="A39" s="99" t="s">
        <v>81</v>
      </c>
      <c r="B39" s="95">
        <f>'IDT-1 Calculation'!DF39</f>
        <v>30.913</v>
      </c>
      <c r="C39" s="95">
        <f>'IDT-1 Calculation'!DG39</f>
        <v>-57</v>
      </c>
      <c r="D39" s="95">
        <f>'IDT-1 Calculation'!DH39</f>
        <v>0</v>
      </c>
      <c r="E39" s="95">
        <f>'IDT-1 Calculation'!DI39</f>
        <v>0</v>
      </c>
      <c r="F39" s="95">
        <f>'IDT-1 Calculation'!DJ39</f>
        <v>26.087</v>
      </c>
      <c r="G39" s="100">
        <f t="shared" si="0"/>
        <v>0</v>
      </c>
    </row>
    <row r="40" spans="1:7">
      <c r="A40" s="99" t="s">
        <v>82</v>
      </c>
      <c r="B40" s="95">
        <f>'IDT-1 Calculation'!DF40</f>
        <v>15</v>
      </c>
      <c r="C40" s="95">
        <f>'IDT-1 Calculation'!DG40</f>
        <v>-47</v>
      </c>
      <c r="D40" s="95">
        <f>'IDT-1 Calculation'!DH40</f>
        <v>0</v>
      </c>
      <c r="E40" s="95">
        <f>'IDT-1 Calculation'!DI40</f>
        <v>0</v>
      </c>
      <c r="F40" s="95">
        <f>'IDT-1 Calculation'!DJ40</f>
        <v>32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-116</v>
      </c>
      <c r="D41" s="95">
        <f>'IDT-1 Calculation'!DH41</f>
        <v>0</v>
      </c>
      <c r="E41" s="95">
        <f>'IDT-1 Calculation'!DI41</f>
        <v>0</v>
      </c>
      <c r="F41" s="95">
        <f>'IDT-1 Calculation'!DJ41</f>
        <v>116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-108</v>
      </c>
      <c r="D42" s="95">
        <f>'IDT-1 Calculation'!DH42</f>
        <v>0</v>
      </c>
      <c r="E42" s="95">
        <f>'IDT-1 Calculation'!DI42</f>
        <v>0</v>
      </c>
      <c r="F42" s="95">
        <f>'IDT-1 Calculation'!DJ42</f>
        <v>108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-40</v>
      </c>
      <c r="D43" s="95">
        <f>'IDT-1 Calculation'!DH43</f>
        <v>0</v>
      </c>
      <c r="E43" s="95">
        <f>'IDT-1 Calculation'!DI43</f>
        <v>0</v>
      </c>
      <c r="F43" s="95">
        <f>'IDT-1 Calculation'!DJ43</f>
        <v>40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-45</v>
      </c>
      <c r="D44" s="95">
        <f>'IDT-1 Calculation'!DH44</f>
        <v>0</v>
      </c>
      <c r="E44" s="95">
        <f>'IDT-1 Calculation'!DI44</f>
        <v>0</v>
      </c>
      <c r="F44" s="95">
        <f>'IDT-1 Calculation'!DJ44</f>
        <v>45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-50</v>
      </c>
      <c r="D45" s="95">
        <f>'IDT-1 Calculation'!DH45</f>
        <v>0</v>
      </c>
      <c r="E45" s="95">
        <f>'IDT-1 Calculation'!DI45</f>
        <v>0</v>
      </c>
      <c r="F45" s="95">
        <f>'IDT-1 Calculation'!DJ45</f>
        <v>50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-55</v>
      </c>
      <c r="D46" s="95">
        <f>'IDT-1 Calculation'!DH46</f>
        <v>0</v>
      </c>
      <c r="E46" s="95">
        <f>'IDT-1 Calculation'!DI46</f>
        <v>0</v>
      </c>
      <c r="F46" s="95">
        <f>'IDT-1 Calculation'!DJ46</f>
        <v>55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-60</v>
      </c>
      <c r="D47" s="95">
        <f>'IDT-1 Calculation'!DH47</f>
        <v>0</v>
      </c>
      <c r="E47" s="95">
        <f>'IDT-1 Calculation'!DI47</f>
        <v>0</v>
      </c>
      <c r="F47" s="95">
        <f>'IDT-1 Calculation'!DJ47</f>
        <v>60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-60</v>
      </c>
      <c r="D48" s="95">
        <f>'IDT-1 Calculation'!DH48</f>
        <v>0</v>
      </c>
      <c r="E48" s="95">
        <f>'IDT-1 Calculation'!DI48</f>
        <v>0</v>
      </c>
      <c r="F48" s="95">
        <f>'IDT-1 Calculation'!DJ48</f>
        <v>60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-59</v>
      </c>
      <c r="D49" s="95">
        <f>'IDT-1 Calculation'!DH49</f>
        <v>0</v>
      </c>
      <c r="E49" s="95">
        <f>'IDT-1 Calculation'!DI49</f>
        <v>0</v>
      </c>
      <c r="F49" s="95">
        <f>'IDT-1 Calculation'!DJ49</f>
        <v>59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-59</v>
      </c>
      <c r="D50" s="95">
        <f>'IDT-1 Calculation'!DH50</f>
        <v>0</v>
      </c>
      <c r="E50" s="95">
        <f>'IDT-1 Calculation'!DI50</f>
        <v>0</v>
      </c>
      <c r="F50" s="95">
        <f>'IDT-1 Calculation'!DJ50</f>
        <v>59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-64</v>
      </c>
      <c r="D51" s="95">
        <f>'IDT-1 Calculation'!DH51</f>
        <v>0</v>
      </c>
      <c r="E51" s="95">
        <f>'IDT-1 Calculation'!DI51</f>
        <v>0</v>
      </c>
      <c r="F51" s="95">
        <f>'IDT-1 Calculation'!DJ51</f>
        <v>64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-64</v>
      </c>
      <c r="D52" s="95">
        <f>'IDT-1 Calculation'!DH52</f>
        <v>0</v>
      </c>
      <c r="E52" s="95">
        <f>'IDT-1 Calculation'!DI52</f>
        <v>0</v>
      </c>
      <c r="F52" s="95">
        <f>'IDT-1 Calculation'!DJ52</f>
        <v>64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-74</v>
      </c>
      <c r="D53" s="95">
        <f>'IDT-1 Calculation'!DH53</f>
        <v>0</v>
      </c>
      <c r="E53" s="95">
        <f>'IDT-1 Calculation'!DI53</f>
        <v>0</v>
      </c>
      <c r="F53" s="95">
        <f>'IDT-1 Calculation'!DJ53</f>
        <v>74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-89</v>
      </c>
      <c r="D54" s="95">
        <f>'IDT-1 Calculation'!DH54</f>
        <v>0</v>
      </c>
      <c r="E54" s="95">
        <f>'IDT-1 Calculation'!DI54</f>
        <v>0</v>
      </c>
      <c r="F54" s="95">
        <f>'IDT-1 Calculation'!DJ54</f>
        <v>89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-109</v>
      </c>
      <c r="D55" s="95">
        <f>'IDT-1 Calculation'!DH55</f>
        <v>0</v>
      </c>
      <c r="E55" s="95">
        <f>'IDT-1 Calculation'!DI55</f>
        <v>0</v>
      </c>
      <c r="F55" s="95">
        <f>'IDT-1 Calculation'!DJ55</f>
        <v>109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-120.861</v>
      </c>
      <c r="D56" s="95">
        <f>'IDT-1 Calculation'!DH56</f>
        <v>0</v>
      </c>
      <c r="E56" s="95">
        <f>'IDT-1 Calculation'!DI56</f>
        <v>0</v>
      </c>
      <c r="F56" s="95">
        <f>'IDT-1 Calculation'!DJ56</f>
        <v>120.861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-139</v>
      </c>
      <c r="D57" s="95">
        <f>'IDT-1 Calculation'!DH57</f>
        <v>0</v>
      </c>
      <c r="E57" s="95">
        <f>'IDT-1 Calculation'!DI57</f>
        <v>0</v>
      </c>
      <c r="F57" s="95">
        <f>'IDT-1 Calculation'!DJ57</f>
        <v>139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-139</v>
      </c>
      <c r="D58" s="95">
        <f>'IDT-1 Calculation'!DH58</f>
        <v>0</v>
      </c>
      <c r="E58" s="95">
        <f>'IDT-1 Calculation'!DI58</f>
        <v>0</v>
      </c>
      <c r="F58" s="95">
        <f>'IDT-1 Calculation'!DJ58</f>
        <v>139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-139</v>
      </c>
      <c r="D59" s="95">
        <f>'IDT-1 Calculation'!DH59</f>
        <v>0</v>
      </c>
      <c r="E59" s="95">
        <f>'IDT-1 Calculation'!DI59</f>
        <v>0</v>
      </c>
      <c r="F59" s="95">
        <f>'IDT-1 Calculation'!DJ59</f>
        <v>139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-139</v>
      </c>
      <c r="D60" s="95">
        <f>'IDT-1 Calculation'!DH60</f>
        <v>0</v>
      </c>
      <c r="E60" s="95">
        <f>'IDT-1 Calculation'!DI60</f>
        <v>0</v>
      </c>
      <c r="F60" s="95">
        <f>'IDT-1 Calculation'!DJ60</f>
        <v>139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-155</v>
      </c>
      <c r="D61" s="95">
        <f>'IDT-1 Calculation'!DH61</f>
        <v>0</v>
      </c>
      <c r="E61" s="95">
        <f>'IDT-1 Calculation'!DI61</f>
        <v>0</v>
      </c>
      <c r="F61" s="95">
        <f>'IDT-1 Calculation'!DJ61</f>
        <v>155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-150</v>
      </c>
      <c r="D62" s="95">
        <f>'IDT-1 Calculation'!DH62</f>
        <v>0</v>
      </c>
      <c r="E62" s="95">
        <f>'IDT-1 Calculation'!DI62</f>
        <v>0</v>
      </c>
      <c r="F62" s="95">
        <f>'IDT-1 Calculation'!DJ62</f>
        <v>150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-135</v>
      </c>
      <c r="D63" s="95">
        <f>'IDT-1 Calculation'!DH63</f>
        <v>0</v>
      </c>
      <c r="E63" s="95">
        <f>'IDT-1 Calculation'!DI63</f>
        <v>0</v>
      </c>
      <c r="F63" s="95">
        <f>'IDT-1 Calculation'!DJ63</f>
        <v>135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-125</v>
      </c>
      <c r="D64" s="95">
        <f>'IDT-1 Calculation'!DH64</f>
        <v>0</v>
      </c>
      <c r="E64" s="95">
        <f>'IDT-1 Calculation'!DI64</f>
        <v>0</v>
      </c>
      <c r="F64" s="95">
        <f>'IDT-1 Calculation'!DJ64</f>
        <v>125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-100</v>
      </c>
      <c r="D65" s="95">
        <f>'IDT-1 Calculation'!DH65</f>
        <v>0</v>
      </c>
      <c r="E65" s="95">
        <f>'IDT-1 Calculation'!DI65</f>
        <v>0</v>
      </c>
      <c r="F65" s="95">
        <f>'IDT-1 Calculation'!DJ65</f>
        <v>100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-163</v>
      </c>
      <c r="D66" s="95">
        <f>'IDT-1 Calculation'!DH66</f>
        <v>0</v>
      </c>
      <c r="E66" s="95">
        <f>'IDT-1 Calculation'!DI66</f>
        <v>0</v>
      </c>
      <c r="F66" s="95">
        <f>'IDT-1 Calculation'!DJ66</f>
        <v>163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-148</v>
      </c>
      <c r="D67" s="95">
        <f>'IDT-1 Calculation'!DH67</f>
        <v>0</v>
      </c>
      <c r="E67" s="95">
        <f>'IDT-1 Calculation'!DI67</f>
        <v>0</v>
      </c>
      <c r="F67" s="95">
        <f>'IDT-1 Calculation'!DJ67</f>
        <v>148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-123</v>
      </c>
      <c r="D68" s="95">
        <f>'IDT-1 Calculation'!DH68</f>
        <v>0</v>
      </c>
      <c r="E68" s="95">
        <f>'IDT-1 Calculation'!DI68</f>
        <v>0</v>
      </c>
      <c r="F68" s="95">
        <f>'IDT-1 Calculation'!DJ68</f>
        <v>123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-87</v>
      </c>
      <c r="D69" s="95">
        <f>'IDT-1 Calculation'!DH69</f>
        <v>0</v>
      </c>
      <c r="E69" s="95">
        <f>'IDT-1 Calculation'!DI69</f>
        <v>0</v>
      </c>
      <c r="F69" s="95">
        <f>'IDT-1 Calculation'!DJ69</f>
        <v>87</v>
      </c>
      <c r="G69" s="100">
        <f t="shared" si="1"/>
        <v>0</v>
      </c>
    </row>
    <row r="70" spans="1:7">
      <c r="A70" s="99" t="s">
        <v>112</v>
      </c>
      <c r="B70" s="95">
        <f>'IDT-1 Calculation'!DF70</f>
        <v>14</v>
      </c>
      <c r="C70" s="95">
        <f>'IDT-1 Calculation'!DG70</f>
        <v>-95</v>
      </c>
      <c r="D70" s="95">
        <f>'IDT-1 Calculation'!DH70</f>
        <v>0</v>
      </c>
      <c r="E70" s="95">
        <f>'IDT-1 Calculation'!DI70</f>
        <v>0</v>
      </c>
      <c r="F70" s="95">
        <f>'IDT-1 Calculation'!DJ70</f>
        <v>81</v>
      </c>
      <c r="G70" s="100">
        <f t="shared" si="1"/>
        <v>0</v>
      </c>
    </row>
    <row r="71" spans="1:7">
      <c r="A71" s="99" t="s">
        <v>113</v>
      </c>
      <c r="B71" s="95">
        <f>'IDT-1 Calculation'!DF71</f>
        <v>29.827999999999999</v>
      </c>
      <c r="C71" s="95">
        <f>'IDT-1 Calculation'!DG71</f>
        <v>-55</v>
      </c>
      <c r="D71" s="95">
        <f>'IDT-1 Calculation'!DH71</f>
        <v>0</v>
      </c>
      <c r="E71" s="95">
        <f>'IDT-1 Calculation'!DI71</f>
        <v>0</v>
      </c>
      <c r="F71" s="95">
        <f>'IDT-1 Calculation'!DJ71</f>
        <v>25.172000000000001</v>
      </c>
      <c r="G71" s="100">
        <f t="shared" si="1"/>
        <v>0</v>
      </c>
    </row>
    <row r="72" spans="1:7">
      <c r="A72" s="99" t="s">
        <v>114</v>
      </c>
      <c r="B72" s="95">
        <f>'IDT-1 Calculation'!DF72</f>
        <v>21.693000000000001</v>
      </c>
      <c r="C72" s="95">
        <f>'IDT-1 Calculation'!DG72</f>
        <v>-40</v>
      </c>
      <c r="D72" s="95">
        <f>'IDT-1 Calculation'!DH72</f>
        <v>0</v>
      </c>
      <c r="E72" s="95">
        <f>'IDT-1 Calculation'!DI72</f>
        <v>0</v>
      </c>
      <c r="F72" s="95">
        <f>'IDT-1 Calculation'!DJ72</f>
        <v>18.306999999999999</v>
      </c>
      <c r="G72" s="100">
        <f t="shared" si="1"/>
        <v>0</v>
      </c>
    </row>
    <row r="73" spans="1:7">
      <c r="A73" s="99" t="s">
        <v>115</v>
      </c>
      <c r="B73" s="95">
        <f>'IDT-1 Calculation'!DF73</f>
        <v>16.27</v>
      </c>
      <c r="C73" s="95">
        <f>'IDT-1 Calculation'!DG73</f>
        <v>-30</v>
      </c>
      <c r="D73" s="95">
        <f>'IDT-1 Calculation'!DH73</f>
        <v>0</v>
      </c>
      <c r="E73" s="95">
        <f>'IDT-1 Calculation'!DI73</f>
        <v>0</v>
      </c>
      <c r="F73" s="95">
        <f>'IDT-1 Calculation'!DJ73</f>
        <v>13.73</v>
      </c>
      <c r="G73" s="100">
        <f t="shared" si="1"/>
        <v>0</v>
      </c>
    </row>
    <row r="74" spans="1:7">
      <c r="A74" s="99" t="s">
        <v>116</v>
      </c>
      <c r="B74" s="95">
        <f>'IDT-1 Calculation'!DF74</f>
        <v>16.27</v>
      </c>
      <c r="C74" s="95">
        <f>'IDT-1 Calculation'!DG74</f>
        <v>-30</v>
      </c>
      <c r="D74" s="95">
        <f>'IDT-1 Calculation'!DH74</f>
        <v>0</v>
      </c>
      <c r="E74" s="95">
        <f>'IDT-1 Calculation'!DI74</f>
        <v>0</v>
      </c>
      <c r="F74" s="95">
        <f>'IDT-1 Calculation'!DJ74</f>
        <v>13.73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8.6836499999999983E-2</v>
      </c>
      <c r="C99" s="111">
        <f>SUM(C3:C98)/4000</f>
        <v>-0.97678500000000013</v>
      </c>
      <c r="D99" s="111">
        <f>SUM(D3:D98)/4000</f>
        <v>0</v>
      </c>
      <c r="E99" s="111">
        <f>SUM(E3:E98)/4000</f>
        <v>0</v>
      </c>
      <c r="F99" s="111">
        <f>SUM(F3:F98)/4000</f>
        <v>0.88994849999999992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5.71</v>
      </c>
      <c r="J3" s="202">
        <v>0</v>
      </c>
      <c r="K3" s="202">
        <v>164.16</v>
      </c>
      <c r="L3" s="202">
        <v>40.630000000000003</v>
      </c>
      <c r="M3" s="202">
        <v>0</v>
      </c>
      <c r="N3" s="202">
        <v>1.2</v>
      </c>
      <c r="O3" s="202">
        <v>2</v>
      </c>
      <c r="P3" s="202">
        <v>2.74</v>
      </c>
      <c r="Q3" s="202">
        <v>2.2200000000000002</v>
      </c>
      <c r="R3" s="202">
        <v>2.5</v>
      </c>
      <c r="S3" s="202">
        <v>2.84</v>
      </c>
      <c r="T3" s="202">
        <v>0</v>
      </c>
      <c r="U3" s="202">
        <v>8.6199999999999992</v>
      </c>
      <c r="V3" s="202">
        <v>2.4</v>
      </c>
      <c r="W3" s="202">
        <v>0.45</v>
      </c>
      <c r="X3" s="202">
        <v>1</v>
      </c>
      <c r="Y3" s="202">
        <v>0</v>
      </c>
      <c r="Z3" s="202">
        <v>37.31</v>
      </c>
      <c r="AA3" s="202">
        <v>11.37</v>
      </c>
      <c r="AB3" s="202">
        <v>0</v>
      </c>
      <c r="AC3" s="202">
        <v>0</v>
      </c>
      <c r="AD3" s="202">
        <v>13.64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7.34</v>
      </c>
      <c r="AS3" s="202">
        <v>17.93</v>
      </c>
      <c r="AT3" s="202">
        <v>16.98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5.71</v>
      </c>
      <c r="J4" s="202">
        <v>0</v>
      </c>
      <c r="K4" s="202">
        <v>164.16</v>
      </c>
      <c r="L4" s="202">
        <v>40.630000000000003</v>
      </c>
      <c r="M4" s="202">
        <v>0</v>
      </c>
      <c r="N4" s="202">
        <v>1.2</v>
      </c>
      <c r="O4" s="202">
        <v>2</v>
      </c>
      <c r="P4" s="202">
        <v>2.74</v>
      </c>
      <c r="Q4" s="202">
        <v>2.2200000000000002</v>
      </c>
      <c r="R4" s="202">
        <v>2.5</v>
      </c>
      <c r="S4" s="202">
        <v>2.84</v>
      </c>
      <c r="T4" s="202">
        <v>0</v>
      </c>
      <c r="U4" s="202">
        <v>8.6199999999999992</v>
      </c>
      <c r="V4" s="202">
        <v>2.4</v>
      </c>
      <c r="W4" s="202">
        <v>0.45</v>
      </c>
      <c r="X4" s="202">
        <v>1</v>
      </c>
      <c r="Y4" s="202">
        <v>0</v>
      </c>
      <c r="Z4" s="202">
        <v>37.31</v>
      </c>
      <c r="AA4" s="202">
        <v>11.37</v>
      </c>
      <c r="AB4" s="202">
        <v>0</v>
      </c>
      <c r="AC4" s="202">
        <v>0</v>
      </c>
      <c r="AD4" s="202">
        <v>13.64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7.34</v>
      </c>
      <c r="AS4" s="202">
        <v>17.93</v>
      </c>
      <c r="AT4" s="202">
        <v>16.98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5.71</v>
      </c>
      <c r="J5" s="202">
        <v>0</v>
      </c>
      <c r="K5" s="202">
        <v>164.16</v>
      </c>
      <c r="L5" s="202">
        <v>40.630000000000003</v>
      </c>
      <c r="M5" s="202">
        <v>0</v>
      </c>
      <c r="N5" s="202">
        <v>1.2</v>
      </c>
      <c r="O5" s="202">
        <v>2</v>
      </c>
      <c r="P5" s="202">
        <v>2.74</v>
      </c>
      <c r="Q5" s="202">
        <v>2.2200000000000002</v>
      </c>
      <c r="R5" s="202">
        <v>2.5</v>
      </c>
      <c r="S5" s="202">
        <v>2.84</v>
      </c>
      <c r="T5" s="202">
        <v>0</v>
      </c>
      <c r="U5" s="202">
        <v>8.6199999999999992</v>
      </c>
      <c r="V5" s="202">
        <v>2.4</v>
      </c>
      <c r="W5" s="202">
        <v>0.45</v>
      </c>
      <c r="X5" s="202">
        <v>1</v>
      </c>
      <c r="Y5" s="202">
        <v>0</v>
      </c>
      <c r="Z5" s="202">
        <v>37.31</v>
      </c>
      <c r="AA5" s="202">
        <v>8.35</v>
      </c>
      <c r="AB5" s="202">
        <v>0</v>
      </c>
      <c r="AC5" s="202">
        <v>0</v>
      </c>
      <c r="AD5" s="202">
        <v>13.64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7.34</v>
      </c>
      <c r="AS5" s="202">
        <v>17.93</v>
      </c>
      <c r="AT5" s="202">
        <v>16.98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5.71</v>
      </c>
      <c r="J6" s="202">
        <v>0</v>
      </c>
      <c r="K6" s="202">
        <v>164.16</v>
      </c>
      <c r="L6" s="202">
        <v>40.630000000000003</v>
      </c>
      <c r="M6" s="202">
        <v>0</v>
      </c>
      <c r="N6" s="202">
        <v>1.2</v>
      </c>
      <c r="O6" s="202">
        <v>2</v>
      </c>
      <c r="P6" s="202">
        <v>2.74</v>
      </c>
      <c r="Q6" s="202">
        <v>2.2200000000000002</v>
      </c>
      <c r="R6" s="202">
        <v>2.5</v>
      </c>
      <c r="S6" s="202">
        <v>2.84</v>
      </c>
      <c r="T6" s="202">
        <v>0</v>
      </c>
      <c r="U6" s="202">
        <v>8.6199999999999992</v>
      </c>
      <c r="V6" s="202">
        <v>2.4</v>
      </c>
      <c r="W6" s="202">
        <v>0.45</v>
      </c>
      <c r="X6" s="202">
        <v>1</v>
      </c>
      <c r="Y6" s="202">
        <v>0</v>
      </c>
      <c r="Z6" s="202">
        <v>37.31</v>
      </c>
      <c r="AA6" s="202">
        <v>8.35</v>
      </c>
      <c r="AB6" s="202">
        <v>0</v>
      </c>
      <c r="AC6" s="202">
        <v>0</v>
      </c>
      <c r="AD6" s="202">
        <v>13.64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7.34</v>
      </c>
      <c r="AS6" s="202">
        <v>17.93</v>
      </c>
      <c r="AT6" s="202">
        <v>16.98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5.71</v>
      </c>
      <c r="J7" s="202">
        <v>0</v>
      </c>
      <c r="K7" s="202">
        <v>164.16</v>
      </c>
      <c r="L7" s="202">
        <v>40.630000000000003</v>
      </c>
      <c r="M7" s="202">
        <v>0</v>
      </c>
      <c r="N7" s="202">
        <v>1.2</v>
      </c>
      <c r="O7" s="202">
        <v>2</v>
      </c>
      <c r="P7" s="202">
        <v>2.74</v>
      </c>
      <c r="Q7" s="202">
        <v>2.2200000000000002</v>
      </c>
      <c r="R7" s="202">
        <v>2.5</v>
      </c>
      <c r="S7" s="202">
        <v>2.84</v>
      </c>
      <c r="T7" s="202">
        <v>0</v>
      </c>
      <c r="U7" s="202">
        <v>8.6199999999999992</v>
      </c>
      <c r="V7" s="202">
        <v>2.4</v>
      </c>
      <c r="W7" s="202">
        <v>0.45</v>
      </c>
      <c r="X7" s="202">
        <v>1</v>
      </c>
      <c r="Y7" s="202">
        <v>0</v>
      </c>
      <c r="Z7" s="202">
        <v>37.31</v>
      </c>
      <c r="AA7" s="202">
        <v>8.35</v>
      </c>
      <c r="AB7" s="202">
        <v>0</v>
      </c>
      <c r="AC7" s="202">
        <v>0</v>
      </c>
      <c r="AD7" s="202">
        <v>13.64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7.34</v>
      </c>
      <c r="AS7" s="202">
        <v>17.93</v>
      </c>
      <c r="AT7" s="202">
        <v>16.98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5.71</v>
      </c>
      <c r="J8" s="202">
        <v>0</v>
      </c>
      <c r="K8" s="202">
        <v>164.16</v>
      </c>
      <c r="L8" s="202">
        <v>40.630000000000003</v>
      </c>
      <c r="M8" s="202">
        <v>0</v>
      </c>
      <c r="N8" s="202">
        <v>1.2</v>
      </c>
      <c r="O8" s="202">
        <v>2</v>
      </c>
      <c r="P8" s="202">
        <v>2.74</v>
      </c>
      <c r="Q8" s="202">
        <v>2.2200000000000002</v>
      </c>
      <c r="R8" s="202">
        <v>2.5</v>
      </c>
      <c r="S8" s="202">
        <v>2.84</v>
      </c>
      <c r="T8" s="202">
        <v>0</v>
      </c>
      <c r="U8" s="202">
        <v>8.6199999999999992</v>
      </c>
      <c r="V8" s="202">
        <v>2.4</v>
      </c>
      <c r="W8" s="202">
        <v>0.45</v>
      </c>
      <c r="X8" s="202">
        <v>1</v>
      </c>
      <c r="Y8" s="202">
        <v>0</v>
      </c>
      <c r="Z8" s="202">
        <v>37.31</v>
      </c>
      <c r="AA8" s="202">
        <v>8.35</v>
      </c>
      <c r="AB8" s="202">
        <v>0</v>
      </c>
      <c r="AC8" s="202">
        <v>0</v>
      </c>
      <c r="AD8" s="202">
        <v>13.64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7.34</v>
      </c>
      <c r="AS8" s="202">
        <v>17.93</v>
      </c>
      <c r="AT8" s="202">
        <v>16.98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5.71</v>
      </c>
      <c r="J9" s="202">
        <v>0</v>
      </c>
      <c r="K9" s="202">
        <v>164.16</v>
      </c>
      <c r="L9" s="202">
        <v>40.630000000000003</v>
      </c>
      <c r="M9" s="202">
        <v>0</v>
      </c>
      <c r="N9" s="202">
        <v>1.2</v>
      </c>
      <c r="O9" s="202">
        <v>2</v>
      </c>
      <c r="P9" s="202">
        <v>2.74</v>
      </c>
      <c r="Q9" s="202">
        <v>2.2200000000000002</v>
      </c>
      <c r="R9" s="202">
        <v>2.5</v>
      </c>
      <c r="S9" s="202">
        <v>2.84</v>
      </c>
      <c r="T9" s="202">
        <v>0</v>
      </c>
      <c r="U9" s="202">
        <v>8.6199999999999992</v>
      </c>
      <c r="V9" s="202">
        <v>2.4</v>
      </c>
      <c r="W9" s="202">
        <v>0.45</v>
      </c>
      <c r="X9" s="202">
        <v>1</v>
      </c>
      <c r="Y9" s="202">
        <v>0</v>
      </c>
      <c r="Z9" s="202">
        <v>37.31</v>
      </c>
      <c r="AA9" s="202">
        <v>8.35</v>
      </c>
      <c r="AB9" s="202">
        <v>0</v>
      </c>
      <c r="AC9" s="202">
        <v>0</v>
      </c>
      <c r="AD9" s="202">
        <v>13.64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7.34</v>
      </c>
      <c r="AS9" s="202">
        <v>17.93</v>
      </c>
      <c r="AT9" s="202">
        <v>16.98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5.71</v>
      </c>
      <c r="J10" s="202">
        <v>0</v>
      </c>
      <c r="K10" s="202">
        <v>164.16</v>
      </c>
      <c r="L10" s="202">
        <v>40.630000000000003</v>
      </c>
      <c r="M10" s="202">
        <v>0</v>
      </c>
      <c r="N10" s="202">
        <v>1.2</v>
      </c>
      <c r="O10" s="202">
        <v>2</v>
      </c>
      <c r="P10" s="202">
        <v>2.74</v>
      </c>
      <c r="Q10" s="202">
        <v>2.2200000000000002</v>
      </c>
      <c r="R10" s="202">
        <v>2.5</v>
      </c>
      <c r="S10" s="202">
        <v>2.84</v>
      </c>
      <c r="T10" s="202">
        <v>0</v>
      </c>
      <c r="U10" s="202">
        <v>8.6199999999999992</v>
      </c>
      <c r="V10" s="202">
        <v>2.4</v>
      </c>
      <c r="W10" s="202">
        <v>0.45</v>
      </c>
      <c r="X10" s="202">
        <v>1</v>
      </c>
      <c r="Y10" s="202">
        <v>0</v>
      </c>
      <c r="Z10" s="202">
        <v>37.31</v>
      </c>
      <c r="AA10" s="202">
        <v>8.35</v>
      </c>
      <c r="AB10" s="202">
        <v>0</v>
      </c>
      <c r="AC10" s="202">
        <v>0</v>
      </c>
      <c r="AD10" s="202">
        <v>13.64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7.34</v>
      </c>
      <c r="AS10" s="202">
        <v>17.93</v>
      </c>
      <c r="AT10" s="202">
        <v>16.98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5.71</v>
      </c>
      <c r="J11" s="202">
        <v>0</v>
      </c>
      <c r="K11" s="202">
        <v>164.16</v>
      </c>
      <c r="L11" s="202">
        <v>40.630000000000003</v>
      </c>
      <c r="M11" s="202">
        <v>0</v>
      </c>
      <c r="N11" s="202">
        <v>1.2</v>
      </c>
      <c r="O11" s="202">
        <v>2</v>
      </c>
      <c r="P11" s="202">
        <v>2.74</v>
      </c>
      <c r="Q11" s="202">
        <v>2.2200000000000002</v>
      </c>
      <c r="R11" s="202">
        <v>2.5</v>
      </c>
      <c r="S11" s="202">
        <v>2.84</v>
      </c>
      <c r="T11" s="202">
        <v>0</v>
      </c>
      <c r="U11" s="202">
        <v>8.6199999999999992</v>
      </c>
      <c r="V11" s="202">
        <v>2.4</v>
      </c>
      <c r="W11" s="202">
        <v>0.45</v>
      </c>
      <c r="X11" s="202">
        <v>1</v>
      </c>
      <c r="Y11" s="202">
        <v>0</v>
      </c>
      <c r="Z11" s="202">
        <v>37.31</v>
      </c>
      <c r="AA11" s="202">
        <v>8.35</v>
      </c>
      <c r="AB11" s="202">
        <v>0</v>
      </c>
      <c r="AC11" s="202">
        <v>0</v>
      </c>
      <c r="AD11" s="202">
        <v>13.64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7.39</v>
      </c>
      <c r="AS11" s="202">
        <v>17.93</v>
      </c>
      <c r="AT11" s="202">
        <v>16.98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5.71</v>
      </c>
      <c r="J12" s="202">
        <v>0</v>
      </c>
      <c r="K12" s="202">
        <v>164.16</v>
      </c>
      <c r="L12" s="202">
        <v>40.630000000000003</v>
      </c>
      <c r="M12" s="202">
        <v>0</v>
      </c>
      <c r="N12" s="202">
        <v>1.2</v>
      </c>
      <c r="O12" s="202">
        <v>2</v>
      </c>
      <c r="P12" s="202">
        <v>2.74</v>
      </c>
      <c r="Q12" s="202">
        <v>2.2200000000000002</v>
      </c>
      <c r="R12" s="202">
        <v>2.5</v>
      </c>
      <c r="S12" s="202">
        <v>2.84</v>
      </c>
      <c r="T12" s="202">
        <v>0</v>
      </c>
      <c r="U12" s="202">
        <v>8.6199999999999992</v>
      </c>
      <c r="V12" s="202">
        <v>2.4</v>
      </c>
      <c r="W12" s="202">
        <v>0.45</v>
      </c>
      <c r="X12" s="202">
        <v>1</v>
      </c>
      <c r="Y12" s="202">
        <v>0</v>
      </c>
      <c r="Z12" s="202">
        <v>37.31</v>
      </c>
      <c r="AA12" s="202">
        <v>8.35</v>
      </c>
      <c r="AB12" s="202">
        <v>0</v>
      </c>
      <c r="AC12" s="202">
        <v>0</v>
      </c>
      <c r="AD12" s="202">
        <v>13.64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7.39</v>
      </c>
      <c r="AS12" s="202">
        <v>17.93</v>
      </c>
      <c r="AT12" s="202">
        <v>16.98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5.71</v>
      </c>
      <c r="J13" s="202">
        <v>0</v>
      </c>
      <c r="K13" s="202">
        <v>164.16</v>
      </c>
      <c r="L13" s="202">
        <v>40.630000000000003</v>
      </c>
      <c r="M13" s="202">
        <v>0</v>
      </c>
      <c r="N13" s="202">
        <v>1.2</v>
      </c>
      <c r="O13" s="202">
        <v>2</v>
      </c>
      <c r="P13" s="202">
        <v>2.74</v>
      </c>
      <c r="Q13" s="202">
        <v>2.2200000000000002</v>
      </c>
      <c r="R13" s="202">
        <v>2.5</v>
      </c>
      <c r="S13" s="202">
        <v>2.84</v>
      </c>
      <c r="T13" s="202">
        <v>0</v>
      </c>
      <c r="U13" s="202">
        <v>8.6199999999999992</v>
      </c>
      <c r="V13" s="202">
        <v>2.4</v>
      </c>
      <c r="W13" s="202">
        <v>0.45</v>
      </c>
      <c r="X13" s="202">
        <v>1</v>
      </c>
      <c r="Y13" s="202">
        <v>0</v>
      </c>
      <c r="Z13" s="202">
        <v>37.31</v>
      </c>
      <c r="AA13" s="202">
        <v>8.35</v>
      </c>
      <c r="AB13" s="202">
        <v>0</v>
      </c>
      <c r="AC13" s="202">
        <v>0</v>
      </c>
      <c r="AD13" s="202">
        <v>13.64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7.39</v>
      </c>
      <c r="AS13" s="202">
        <v>17.93</v>
      </c>
      <c r="AT13" s="202">
        <v>16.98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5.71</v>
      </c>
      <c r="J14" s="202">
        <v>0</v>
      </c>
      <c r="K14" s="202">
        <v>164.16</v>
      </c>
      <c r="L14" s="202">
        <v>40.630000000000003</v>
      </c>
      <c r="M14" s="202">
        <v>0</v>
      </c>
      <c r="N14" s="202">
        <v>1.2</v>
      </c>
      <c r="O14" s="202">
        <v>2</v>
      </c>
      <c r="P14" s="202">
        <v>2.74</v>
      </c>
      <c r="Q14" s="202">
        <v>2.2200000000000002</v>
      </c>
      <c r="R14" s="202">
        <v>2.5</v>
      </c>
      <c r="S14" s="202">
        <v>2.84</v>
      </c>
      <c r="T14" s="202">
        <v>0</v>
      </c>
      <c r="U14" s="202">
        <v>8.6199999999999992</v>
      </c>
      <c r="V14" s="202">
        <v>2.4</v>
      </c>
      <c r="W14" s="202">
        <v>0.45</v>
      </c>
      <c r="X14" s="202">
        <v>1</v>
      </c>
      <c r="Y14" s="202">
        <v>0</v>
      </c>
      <c r="Z14" s="202">
        <v>37.31</v>
      </c>
      <c r="AA14" s="202">
        <v>8.35</v>
      </c>
      <c r="AB14" s="202">
        <v>0</v>
      </c>
      <c r="AC14" s="202">
        <v>0</v>
      </c>
      <c r="AD14" s="202">
        <v>13.64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7.39</v>
      </c>
      <c r="AS14" s="202">
        <v>17.93</v>
      </c>
      <c r="AT14" s="202">
        <v>16.98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5.71</v>
      </c>
      <c r="J15" s="202">
        <v>0</v>
      </c>
      <c r="K15" s="202">
        <v>164.16</v>
      </c>
      <c r="L15" s="202">
        <v>40.630000000000003</v>
      </c>
      <c r="M15" s="202">
        <v>0</v>
      </c>
      <c r="N15" s="202">
        <v>1.2</v>
      </c>
      <c r="O15" s="202">
        <v>2</v>
      </c>
      <c r="P15" s="202">
        <v>2.74</v>
      </c>
      <c r="Q15" s="202">
        <v>2.2200000000000002</v>
      </c>
      <c r="R15" s="202">
        <v>2.5</v>
      </c>
      <c r="S15" s="202">
        <v>2.84</v>
      </c>
      <c r="T15" s="202">
        <v>0</v>
      </c>
      <c r="U15" s="202">
        <v>8.6199999999999992</v>
      </c>
      <c r="V15" s="202">
        <v>2.4</v>
      </c>
      <c r="W15" s="202">
        <v>0.45</v>
      </c>
      <c r="X15" s="202">
        <v>0.99</v>
      </c>
      <c r="Y15" s="202">
        <v>0</v>
      </c>
      <c r="Z15" s="202">
        <v>37.31</v>
      </c>
      <c r="AA15" s="202">
        <v>8.35</v>
      </c>
      <c r="AB15" s="202">
        <v>0</v>
      </c>
      <c r="AC15" s="202">
        <v>0</v>
      </c>
      <c r="AD15" s="202">
        <v>13.64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7.39</v>
      </c>
      <c r="AS15" s="202">
        <v>17.93</v>
      </c>
      <c r="AT15" s="202">
        <v>16.98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5.71</v>
      </c>
      <c r="J16" s="202">
        <v>0</v>
      </c>
      <c r="K16" s="202">
        <v>164.16</v>
      </c>
      <c r="L16" s="202">
        <v>40.630000000000003</v>
      </c>
      <c r="M16" s="202">
        <v>0</v>
      </c>
      <c r="N16" s="202">
        <v>1.2</v>
      </c>
      <c r="O16" s="202">
        <v>2</v>
      </c>
      <c r="P16" s="202">
        <v>2.74</v>
      </c>
      <c r="Q16" s="202">
        <v>2.2200000000000002</v>
      </c>
      <c r="R16" s="202">
        <v>2.5</v>
      </c>
      <c r="S16" s="202">
        <v>2.84</v>
      </c>
      <c r="T16" s="202">
        <v>0</v>
      </c>
      <c r="U16" s="202">
        <v>8.6199999999999992</v>
      </c>
      <c r="V16" s="202">
        <v>2.4</v>
      </c>
      <c r="W16" s="202">
        <v>0.45</v>
      </c>
      <c r="X16" s="202">
        <v>0.99</v>
      </c>
      <c r="Y16" s="202">
        <v>0</v>
      </c>
      <c r="Z16" s="202">
        <v>37.31</v>
      </c>
      <c r="AA16" s="202">
        <v>8.35</v>
      </c>
      <c r="AB16" s="202">
        <v>0</v>
      </c>
      <c r="AC16" s="202">
        <v>0</v>
      </c>
      <c r="AD16" s="202">
        <v>13.64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7.39</v>
      </c>
      <c r="AS16" s="202">
        <v>17.93</v>
      </c>
      <c r="AT16" s="202">
        <v>16.98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5.71</v>
      </c>
      <c r="J17" s="202">
        <v>0</v>
      </c>
      <c r="K17" s="202">
        <v>164.16</v>
      </c>
      <c r="L17" s="202">
        <v>40.630000000000003</v>
      </c>
      <c r="M17" s="202">
        <v>0</v>
      </c>
      <c r="N17" s="202">
        <v>1.2</v>
      </c>
      <c r="O17" s="202">
        <v>2</v>
      </c>
      <c r="P17" s="202">
        <v>2.62</v>
      </c>
      <c r="Q17" s="202">
        <v>2.2200000000000002</v>
      </c>
      <c r="R17" s="202">
        <v>2.5</v>
      </c>
      <c r="S17" s="202">
        <v>2.84</v>
      </c>
      <c r="T17" s="202">
        <v>0</v>
      </c>
      <c r="U17" s="202">
        <v>8.6199999999999992</v>
      </c>
      <c r="V17" s="202">
        <v>2.4</v>
      </c>
      <c r="W17" s="202">
        <v>0.45</v>
      </c>
      <c r="X17" s="202">
        <v>0.99</v>
      </c>
      <c r="Y17" s="202">
        <v>0</v>
      </c>
      <c r="Z17" s="202">
        <v>37.31</v>
      </c>
      <c r="AA17" s="202">
        <v>8.35</v>
      </c>
      <c r="AB17" s="202">
        <v>0</v>
      </c>
      <c r="AC17" s="202">
        <v>0</v>
      </c>
      <c r="AD17" s="202">
        <v>13.64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7.39</v>
      </c>
      <c r="AS17" s="202">
        <v>17.93</v>
      </c>
      <c r="AT17" s="202">
        <v>16.98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5.71</v>
      </c>
      <c r="J18" s="202">
        <v>0</v>
      </c>
      <c r="K18" s="202">
        <v>164.16</v>
      </c>
      <c r="L18" s="202">
        <v>40.630000000000003</v>
      </c>
      <c r="M18" s="202">
        <v>0</v>
      </c>
      <c r="N18" s="202">
        <v>1.2</v>
      </c>
      <c r="O18" s="202">
        <v>2</v>
      </c>
      <c r="P18" s="202">
        <v>2.62</v>
      </c>
      <c r="Q18" s="202">
        <v>2.2200000000000002</v>
      </c>
      <c r="R18" s="202">
        <v>2.5</v>
      </c>
      <c r="S18" s="202">
        <v>2.84</v>
      </c>
      <c r="T18" s="202">
        <v>0</v>
      </c>
      <c r="U18" s="202">
        <v>8.6199999999999992</v>
      </c>
      <c r="V18" s="202">
        <v>2.4</v>
      </c>
      <c r="W18" s="202">
        <v>0.45</v>
      </c>
      <c r="X18" s="202">
        <v>0.99</v>
      </c>
      <c r="Y18" s="202">
        <v>0</v>
      </c>
      <c r="Z18" s="202">
        <v>37.31</v>
      </c>
      <c r="AA18" s="202">
        <v>8.35</v>
      </c>
      <c r="AB18" s="202">
        <v>0</v>
      </c>
      <c r="AC18" s="202">
        <v>0</v>
      </c>
      <c r="AD18" s="202">
        <v>13.64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7.39</v>
      </c>
      <c r="AS18" s="202">
        <v>17.93</v>
      </c>
      <c r="AT18" s="202">
        <v>16.98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5.71</v>
      </c>
      <c r="J19" s="202">
        <v>0</v>
      </c>
      <c r="K19" s="202">
        <v>164.16</v>
      </c>
      <c r="L19" s="202">
        <v>40.630000000000003</v>
      </c>
      <c r="M19" s="202">
        <v>0</v>
      </c>
      <c r="N19" s="202">
        <v>1.2</v>
      </c>
      <c r="O19" s="202">
        <v>2</v>
      </c>
      <c r="P19" s="202">
        <v>2.62</v>
      </c>
      <c r="Q19" s="202">
        <v>2.2200000000000002</v>
      </c>
      <c r="R19" s="202">
        <v>2.5</v>
      </c>
      <c r="S19" s="202">
        <v>2.84</v>
      </c>
      <c r="T19" s="202">
        <v>0</v>
      </c>
      <c r="U19" s="202">
        <v>8.6199999999999992</v>
      </c>
      <c r="V19" s="202">
        <v>2.4</v>
      </c>
      <c r="W19" s="202">
        <v>0.45</v>
      </c>
      <c r="X19" s="202">
        <v>0.99</v>
      </c>
      <c r="Y19" s="202">
        <v>0</v>
      </c>
      <c r="Z19" s="202">
        <v>37.31</v>
      </c>
      <c r="AA19" s="202">
        <v>8.35</v>
      </c>
      <c r="AB19" s="202">
        <v>0</v>
      </c>
      <c r="AC19" s="202">
        <v>0</v>
      </c>
      <c r="AD19" s="202">
        <v>13.64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7.39</v>
      </c>
      <c r="AS19" s="202">
        <v>17.93</v>
      </c>
      <c r="AT19" s="202">
        <v>16.98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5.71</v>
      </c>
      <c r="J20" s="202">
        <v>0</v>
      </c>
      <c r="K20" s="202">
        <v>164.16</v>
      </c>
      <c r="L20" s="202">
        <v>40.630000000000003</v>
      </c>
      <c r="M20" s="202">
        <v>0</v>
      </c>
      <c r="N20" s="202">
        <v>1.2</v>
      </c>
      <c r="O20" s="202">
        <v>2</v>
      </c>
      <c r="P20" s="202">
        <v>2.62</v>
      </c>
      <c r="Q20" s="202">
        <v>2.2200000000000002</v>
      </c>
      <c r="R20" s="202">
        <v>2.5</v>
      </c>
      <c r="S20" s="202">
        <v>2.84</v>
      </c>
      <c r="T20" s="202">
        <v>0</v>
      </c>
      <c r="U20" s="202">
        <v>8.6199999999999992</v>
      </c>
      <c r="V20" s="202">
        <v>2.4</v>
      </c>
      <c r="W20" s="202">
        <v>0.45</v>
      </c>
      <c r="X20" s="202">
        <v>1</v>
      </c>
      <c r="Y20" s="202">
        <v>0</v>
      </c>
      <c r="Z20" s="202">
        <v>37.31</v>
      </c>
      <c r="AA20" s="202">
        <v>8.35</v>
      </c>
      <c r="AB20" s="202">
        <v>0</v>
      </c>
      <c r="AC20" s="202">
        <v>0</v>
      </c>
      <c r="AD20" s="202">
        <v>13.64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7.39</v>
      </c>
      <c r="AS20" s="202">
        <v>17.93</v>
      </c>
      <c r="AT20" s="202">
        <v>16.98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5.71</v>
      </c>
      <c r="J21" s="202">
        <v>0</v>
      </c>
      <c r="K21" s="202">
        <v>164.16</v>
      </c>
      <c r="L21" s="202">
        <v>40.630000000000003</v>
      </c>
      <c r="M21" s="202">
        <v>0</v>
      </c>
      <c r="N21" s="202">
        <v>1.2</v>
      </c>
      <c r="O21" s="202">
        <v>2</v>
      </c>
      <c r="P21" s="202">
        <v>2.62</v>
      </c>
      <c r="Q21" s="202">
        <v>2.2200000000000002</v>
      </c>
      <c r="R21" s="202">
        <v>2.5</v>
      </c>
      <c r="S21" s="202">
        <v>2.84</v>
      </c>
      <c r="T21" s="202">
        <v>0</v>
      </c>
      <c r="U21" s="202">
        <v>8.6199999999999992</v>
      </c>
      <c r="V21" s="202">
        <v>2.4</v>
      </c>
      <c r="W21" s="202">
        <v>0.45</v>
      </c>
      <c r="X21" s="202">
        <v>1</v>
      </c>
      <c r="Y21" s="202">
        <v>0</v>
      </c>
      <c r="Z21" s="202">
        <v>37.31</v>
      </c>
      <c r="AA21" s="202">
        <v>8.35</v>
      </c>
      <c r="AB21" s="202">
        <v>0</v>
      </c>
      <c r="AC21" s="202">
        <v>0</v>
      </c>
      <c r="AD21" s="202">
        <v>13.64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7.39</v>
      </c>
      <c r="AS21" s="202">
        <v>17.93</v>
      </c>
      <c r="AT21" s="202">
        <v>16.98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5.71</v>
      </c>
      <c r="J22" s="202">
        <v>0</v>
      </c>
      <c r="K22" s="202">
        <v>164.16</v>
      </c>
      <c r="L22" s="202">
        <v>40.630000000000003</v>
      </c>
      <c r="M22" s="202">
        <v>0</v>
      </c>
      <c r="N22" s="202">
        <v>1.2</v>
      </c>
      <c r="O22" s="202">
        <v>2</v>
      </c>
      <c r="P22" s="202">
        <v>2.62</v>
      </c>
      <c r="Q22" s="202">
        <v>2.2200000000000002</v>
      </c>
      <c r="R22" s="202">
        <v>2.5</v>
      </c>
      <c r="S22" s="202">
        <v>2.84</v>
      </c>
      <c r="T22" s="202">
        <v>0</v>
      </c>
      <c r="U22" s="202">
        <v>8.6199999999999992</v>
      </c>
      <c r="V22" s="202">
        <v>2.4</v>
      </c>
      <c r="W22" s="202">
        <v>0.45</v>
      </c>
      <c r="X22" s="202">
        <v>1</v>
      </c>
      <c r="Y22" s="202">
        <v>0</v>
      </c>
      <c r="Z22" s="202">
        <v>37.31</v>
      </c>
      <c r="AA22" s="202">
        <v>8.35</v>
      </c>
      <c r="AB22" s="202">
        <v>0</v>
      </c>
      <c r="AC22" s="202">
        <v>0</v>
      </c>
      <c r="AD22" s="202">
        <v>13.64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7.39</v>
      </c>
      <c r="AS22" s="202">
        <v>17.93</v>
      </c>
      <c r="AT22" s="202">
        <v>16.98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5.71</v>
      </c>
      <c r="J23" s="202">
        <v>0</v>
      </c>
      <c r="K23" s="202">
        <v>164.16</v>
      </c>
      <c r="L23" s="202">
        <v>40.950000000000003</v>
      </c>
      <c r="M23" s="202">
        <v>0</v>
      </c>
      <c r="N23" s="202">
        <v>1.2</v>
      </c>
      <c r="O23" s="202">
        <v>2</v>
      </c>
      <c r="P23" s="202">
        <v>2.62</v>
      </c>
      <c r="Q23" s="202">
        <v>2.34</v>
      </c>
      <c r="R23" s="202">
        <v>2.5</v>
      </c>
      <c r="S23" s="202">
        <v>3.14</v>
      </c>
      <c r="T23" s="202">
        <v>0</v>
      </c>
      <c r="U23" s="202">
        <v>8.6199999999999992</v>
      </c>
      <c r="V23" s="202">
        <v>2.4</v>
      </c>
      <c r="W23" s="202">
        <v>0.45</v>
      </c>
      <c r="X23" s="202">
        <v>1</v>
      </c>
      <c r="Y23" s="202">
        <v>0</v>
      </c>
      <c r="Z23" s="202">
        <v>37.31</v>
      </c>
      <c r="AA23" s="202">
        <v>11.37</v>
      </c>
      <c r="AB23" s="202">
        <v>0</v>
      </c>
      <c r="AC23" s="202">
        <v>0</v>
      </c>
      <c r="AD23" s="202">
        <v>13.64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7.39</v>
      </c>
      <c r="AS23" s="202">
        <v>17.93</v>
      </c>
      <c r="AT23" s="202">
        <v>16.98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5.71</v>
      </c>
      <c r="J24" s="202">
        <v>0</v>
      </c>
      <c r="K24" s="202">
        <v>164.16</v>
      </c>
      <c r="L24" s="202">
        <v>40.950000000000003</v>
      </c>
      <c r="M24" s="202">
        <v>0</v>
      </c>
      <c r="N24" s="202">
        <v>1.2</v>
      </c>
      <c r="O24" s="202">
        <v>2</v>
      </c>
      <c r="P24" s="202">
        <v>2.62</v>
      </c>
      <c r="Q24" s="202">
        <v>2.34</v>
      </c>
      <c r="R24" s="202">
        <v>2.5</v>
      </c>
      <c r="S24" s="202">
        <v>2.86</v>
      </c>
      <c r="T24" s="202">
        <v>0</v>
      </c>
      <c r="U24" s="202">
        <v>8.6199999999999992</v>
      </c>
      <c r="V24" s="202">
        <v>2.4</v>
      </c>
      <c r="W24" s="202">
        <v>0.45</v>
      </c>
      <c r="X24" s="202">
        <v>1</v>
      </c>
      <c r="Y24" s="202">
        <v>0</v>
      </c>
      <c r="Z24" s="202">
        <v>37.31</v>
      </c>
      <c r="AA24" s="202">
        <v>11.37</v>
      </c>
      <c r="AB24" s="202">
        <v>0</v>
      </c>
      <c r="AC24" s="202">
        <v>0</v>
      </c>
      <c r="AD24" s="202">
        <v>13.64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7.39</v>
      </c>
      <c r="AS24" s="202">
        <v>17.93</v>
      </c>
      <c r="AT24" s="202">
        <v>16.98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5.71</v>
      </c>
      <c r="J25" s="202">
        <v>0</v>
      </c>
      <c r="K25" s="202">
        <v>164.16</v>
      </c>
      <c r="L25" s="202">
        <v>40.950000000000003</v>
      </c>
      <c r="M25" s="202">
        <v>0</v>
      </c>
      <c r="N25" s="202">
        <v>1.2</v>
      </c>
      <c r="O25" s="202">
        <v>2</v>
      </c>
      <c r="P25" s="202">
        <v>2.62</v>
      </c>
      <c r="Q25" s="202">
        <v>2.34</v>
      </c>
      <c r="R25" s="202">
        <v>2.5</v>
      </c>
      <c r="S25" s="202">
        <v>2.86</v>
      </c>
      <c r="T25" s="202">
        <v>0</v>
      </c>
      <c r="U25" s="202">
        <v>8.6199999999999992</v>
      </c>
      <c r="V25" s="202">
        <v>2.4</v>
      </c>
      <c r="W25" s="202">
        <v>0.45</v>
      </c>
      <c r="X25" s="202">
        <v>1</v>
      </c>
      <c r="Y25" s="202">
        <v>0</v>
      </c>
      <c r="Z25" s="202">
        <v>37.31</v>
      </c>
      <c r="AA25" s="202">
        <v>11.37</v>
      </c>
      <c r="AB25" s="202">
        <v>0</v>
      </c>
      <c r="AC25" s="202">
        <v>0</v>
      </c>
      <c r="AD25" s="202">
        <v>13.64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7.39</v>
      </c>
      <c r="AS25" s="202">
        <v>17.93</v>
      </c>
      <c r="AT25" s="202">
        <v>16.98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5.71</v>
      </c>
      <c r="J26" s="202">
        <v>0</v>
      </c>
      <c r="K26" s="202">
        <v>164.16</v>
      </c>
      <c r="L26" s="202">
        <v>40.950000000000003</v>
      </c>
      <c r="M26" s="202">
        <v>0</v>
      </c>
      <c r="N26" s="202">
        <v>1.2</v>
      </c>
      <c r="O26" s="202">
        <v>2</v>
      </c>
      <c r="P26" s="202">
        <v>2.62</v>
      </c>
      <c r="Q26" s="202">
        <v>2.34</v>
      </c>
      <c r="R26" s="202">
        <v>2.5</v>
      </c>
      <c r="S26" s="202">
        <v>2.86</v>
      </c>
      <c r="T26" s="202">
        <v>0</v>
      </c>
      <c r="U26" s="202">
        <v>8.6199999999999992</v>
      </c>
      <c r="V26" s="202">
        <v>2.4</v>
      </c>
      <c r="W26" s="202">
        <v>0.45</v>
      </c>
      <c r="X26" s="202">
        <v>1</v>
      </c>
      <c r="Y26" s="202">
        <v>0</v>
      </c>
      <c r="Z26" s="202">
        <v>37.31</v>
      </c>
      <c r="AA26" s="202">
        <v>11.37</v>
      </c>
      <c r="AB26" s="202">
        <v>0</v>
      </c>
      <c r="AC26" s="202">
        <v>0</v>
      </c>
      <c r="AD26" s="202">
        <v>13.64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7.39</v>
      </c>
      <c r="AS26" s="202">
        <v>17.93</v>
      </c>
      <c r="AT26" s="202">
        <v>16.98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5.71</v>
      </c>
      <c r="J27" s="202">
        <v>0</v>
      </c>
      <c r="K27" s="202">
        <v>164.16</v>
      </c>
      <c r="L27" s="202">
        <v>22.13</v>
      </c>
      <c r="M27" s="202">
        <v>0</v>
      </c>
      <c r="N27" s="202">
        <v>1.2</v>
      </c>
      <c r="O27" s="202">
        <v>2</v>
      </c>
      <c r="P27" s="202">
        <v>2.62</v>
      </c>
      <c r="Q27" s="202">
        <v>0.21</v>
      </c>
      <c r="R27" s="202">
        <v>0.21</v>
      </c>
      <c r="S27" s="202">
        <v>0.27</v>
      </c>
      <c r="T27" s="202">
        <v>0</v>
      </c>
      <c r="U27" s="202">
        <v>8.6199999999999992</v>
      </c>
      <c r="V27" s="202">
        <v>0.94</v>
      </c>
      <c r="W27" s="202">
        <v>0.45</v>
      </c>
      <c r="X27" s="202">
        <v>1</v>
      </c>
      <c r="Y27" s="202">
        <v>0</v>
      </c>
      <c r="Z27" s="202">
        <v>7.26</v>
      </c>
      <c r="AA27" s="202">
        <v>0.91</v>
      </c>
      <c r="AB27" s="202">
        <v>0</v>
      </c>
      <c r="AC27" s="202">
        <v>0</v>
      </c>
      <c r="AD27" s="202">
        <v>13.64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7.34</v>
      </c>
      <c r="AS27" s="202">
        <v>17.93</v>
      </c>
      <c r="AT27" s="202">
        <v>16.98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5.71</v>
      </c>
      <c r="J28" s="202">
        <v>0</v>
      </c>
      <c r="K28" s="202">
        <v>164.16</v>
      </c>
      <c r="L28" s="202">
        <v>22.13</v>
      </c>
      <c r="M28" s="202">
        <v>0</v>
      </c>
      <c r="N28" s="202">
        <v>1.2</v>
      </c>
      <c r="O28" s="202">
        <v>2</v>
      </c>
      <c r="P28" s="202">
        <v>2.62</v>
      </c>
      <c r="Q28" s="202">
        <v>0.21</v>
      </c>
      <c r="R28" s="202">
        <v>0.21</v>
      </c>
      <c r="S28" s="202">
        <v>0.27</v>
      </c>
      <c r="T28" s="202">
        <v>0</v>
      </c>
      <c r="U28" s="202">
        <v>8.6199999999999992</v>
      </c>
      <c r="V28" s="202">
        <v>0.21</v>
      </c>
      <c r="W28" s="202">
        <v>0.45</v>
      </c>
      <c r="X28" s="202">
        <v>1</v>
      </c>
      <c r="Y28" s="202">
        <v>0</v>
      </c>
      <c r="Z28" s="202">
        <v>2.81</v>
      </c>
      <c r="AA28" s="202">
        <v>0.91</v>
      </c>
      <c r="AB28" s="202">
        <v>0</v>
      </c>
      <c r="AC28" s="202">
        <v>0</v>
      </c>
      <c r="AD28" s="202">
        <v>13.64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7.34</v>
      </c>
      <c r="AS28" s="202">
        <v>17.93</v>
      </c>
      <c r="AT28" s="202">
        <v>16.98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5.71</v>
      </c>
      <c r="J29" s="202">
        <v>0</v>
      </c>
      <c r="K29" s="202">
        <v>144.94999999999999</v>
      </c>
      <c r="L29" s="202">
        <v>22.13</v>
      </c>
      <c r="M29" s="202">
        <v>0</v>
      </c>
      <c r="N29" s="202">
        <v>1.2</v>
      </c>
      <c r="O29" s="202">
        <v>2</v>
      </c>
      <c r="P29" s="202">
        <v>2.62</v>
      </c>
      <c r="Q29" s="202">
        <v>0.21</v>
      </c>
      <c r="R29" s="202">
        <v>0.25</v>
      </c>
      <c r="S29" s="202">
        <v>1.1599999999999999</v>
      </c>
      <c r="T29" s="202">
        <v>0</v>
      </c>
      <c r="U29" s="202">
        <v>20.190000000000001</v>
      </c>
      <c r="V29" s="202">
        <v>0.21</v>
      </c>
      <c r="W29" s="202">
        <v>0.45</v>
      </c>
      <c r="X29" s="202">
        <v>1</v>
      </c>
      <c r="Y29" s="202">
        <v>0</v>
      </c>
      <c r="Z29" s="202">
        <v>2.81</v>
      </c>
      <c r="AA29" s="202">
        <v>0.91</v>
      </c>
      <c r="AB29" s="202">
        <v>0</v>
      </c>
      <c r="AC29" s="202">
        <v>0</v>
      </c>
      <c r="AD29" s="202">
        <v>13.64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7.34</v>
      </c>
      <c r="AS29" s="202">
        <v>17.93</v>
      </c>
      <c r="AT29" s="202">
        <v>16.98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5.71</v>
      </c>
      <c r="J30" s="202">
        <v>0</v>
      </c>
      <c r="K30" s="202">
        <v>120.94</v>
      </c>
      <c r="L30" s="202">
        <v>22.13</v>
      </c>
      <c r="M30" s="202">
        <v>0</v>
      </c>
      <c r="N30" s="202">
        <v>1.2</v>
      </c>
      <c r="O30" s="202">
        <v>2</v>
      </c>
      <c r="P30" s="202">
        <v>2.62</v>
      </c>
      <c r="Q30" s="202">
        <v>0.41</v>
      </c>
      <c r="R30" s="202">
        <v>0.21</v>
      </c>
      <c r="S30" s="202">
        <v>0.47</v>
      </c>
      <c r="T30" s="202">
        <v>0</v>
      </c>
      <c r="U30" s="202">
        <v>13.29</v>
      </c>
      <c r="V30" s="202">
        <v>0.21</v>
      </c>
      <c r="W30" s="202">
        <v>0.45</v>
      </c>
      <c r="X30" s="202">
        <v>1</v>
      </c>
      <c r="Y30" s="202">
        <v>0</v>
      </c>
      <c r="Z30" s="202">
        <v>2.81</v>
      </c>
      <c r="AA30" s="202">
        <v>0.91</v>
      </c>
      <c r="AB30" s="202">
        <v>0</v>
      </c>
      <c r="AC30" s="202">
        <v>0</v>
      </c>
      <c r="AD30" s="202">
        <v>13.64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7.34</v>
      </c>
      <c r="AS30" s="202">
        <v>17.93</v>
      </c>
      <c r="AT30" s="202">
        <v>16.98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5.71</v>
      </c>
      <c r="J31" s="202">
        <v>0</v>
      </c>
      <c r="K31" s="202">
        <v>82.53</v>
      </c>
      <c r="L31" s="202">
        <v>22.13</v>
      </c>
      <c r="M31" s="202">
        <v>0</v>
      </c>
      <c r="N31" s="202">
        <v>1.2</v>
      </c>
      <c r="O31" s="202">
        <v>2</v>
      </c>
      <c r="P31" s="202">
        <v>2.62</v>
      </c>
      <c r="Q31" s="202">
        <v>0.21</v>
      </c>
      <c r="R31" s="202">
        <v>0.21</v>
      </c>
      <c r="S31" s="202">
        <v>0.27</v>
      </c>
      <c r="T31" s="202">
        <v>0</v>
      </c>
      <c r="U31" s="202">
        <v>10.58</v>
      </c>
      <c r="V31" s="202">
        <v>0.21</v>
      </c>
      <c r="W31" s="202">
        <v>0.45</v>
      </c>
      <c r="X31" s="202">
        <v>1</v>
      </c>
      <c r="Y31" s="202">
        <v>0</v>
      </c>
      <c r="Z31" s="202">
        <v>2.81</v>
      </c>
      <c r="AA31" s="202">
        <v>0.91</v>
      </c>
      <c r="AB31" s="202">
        <v>0</v>
      </c>
      <c r="AC31" s="202">
        <v>0</v>
      </c>
      <c r="AD31" s="202">
        <v>13.64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7.34</v>
      </c>
      <c r="AS31" s="202">
        <v>17.93</v>
      </c>
      <c r="AT31" s="202">
        <v>16.98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5.71</v>
      </c>
      <c r="J32" s="202">
        <v>0</v>
      </c>
      <c r="K32" s="202">
        <v>63.32</v>
      </c>
      <c r="L32" s="202">
        <v>22.13</v>
      </c>
      <c r="M32" s="202">
        <v>0</v>
      </c>
      <c r="N32" s="202">
        <v>1.2</v>
      </c>
      <c r="O32" s="202">
        <v>2</v>
      </c>
      <c r="P32" s="202">
        <v>2.62</v>
      </c>
      <c r="Q32" s="202">
        <v>0.21</v>
      </c>
      <c r="R32" s="202">
        <v>0.21</v>
      </c>
      <c r="S32" s="202">
        <v>0.27</v>
      </c>
      <c r="T32" s="202">
        <v>0</v>
      </c>
      <c r="U32" s="202">
        <v>13.06</v>
      </c>
      <c r="V32" s="202">
        <v>0.21</v>
      </c>
      <c r="W32" s="202">
        <v>0.45</v>
      </c>
      <c r="X32" s="202">
        <v>1</v>
      </c>
      <c r="Y32" s="202">
        <v>0</v>
      </c>
      <c r="Z32" s="202">
        <v>2.81</v>
      </c>
      <c r="AA32" s="202">
        <v>0.91</v>
      </c>
      <c r="AB32" s="202">
        <v>0</v>
      </c>
      <c r="AC32" s="202">
        <v>0</v>
      </c>
      <c r="AD32" s="202">
        <v>13.64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7.34</v>
      </c>
      <c r="AS32" s="202">
        <v>17.93</v>
      </c>
      <c r="AT32" s="202">
        <v>16.98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5.71</v>
      </c>
      <c r="J33" s="202">
        <v>0</v>
      </c>
      <c r="K33" s="202">
        <v>6.5</v>
      </c>
      <c r="L33" s="202">
        <v>1.76</v>
      </c>
      <c r="M33" s="202">
        <v>0</v>
      </c>
      <c r="N33" s="202">
        <v>1.2</v>
      </c>
      <c r="O33" s="202">
        <v>2</v>
      </c>
      <c r="P33" s="202">
        <v>2.62</v>
      </c>
      <c r="Q33" s="202">
        <v>0.21</v>
      </c>
      <c r="R33" s="202">
        <v>0.21</v>
      </c>
      <c r="S33" s="202">
        <v>0.27</v>
      </c>
      <c r="T33" s="202">
        <v>0</v>
      </c>
      <c r="U33" s="202">
        <v>13.42</v>
      </c>
      <c r="V33" s="202">
        <v>0.21</v>
      </c>
      <c r="W33" s="202">
        <v>0.45</v>
      </c>
      <c r="X33" s="202">
        <v>1</v>
      </c>
      <c r="Y33" s="202">
        <v>0</v>
      </c>
      <c r="Z33" s="202">
        <v>2.81</v>
      </c>
      <c r="AA33" s="202">
        <v>0.91</v>
      </c>
      <c r="AB33" s="202">
        <v>0</v>
      </c>
      <c r="AC33" s="202">
        <v>0</v>
      </c>
      <c r="AD33" s="202">
        <v>13.64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7.34</v>
      </c>
      <c r="AS33" s="202">
        <v>17.93</v>
      </c>
      <c r="AT33" s="202">
        <v>16.98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5.71</v>
      </c>
      <c r="J34" s="202">
        <v>0</v>
      </c>
      <c r="K34" s="202">
        <v>6.5</v>
      </c>
      <c r="L34" s="202">
        <v>6.1</v>
      </c>
      <c r="M34" s="202">
        <v>0</v>
      </c>
      <c r="N34" s="202">
        <v>1.2</v>
      </c>
      <c r="O34" s="202">
        <v>2</v>
      </c>
      <c r="P34" s="202">
        <v>2.62</v>
      </c>
      <c r="Q34" s="202">
        <v>0.21</v>
      </c>
      <c r="R34" s="202">
        <v>0.21</v>
      </c>
      <c r="S34" s="202">
        <v>0.27</v>
      </c>
      <c r="T34" s="202">
        <v>0</v>
      </c>
      <c r="U34" s="202">
        <v>11.45</v>
      </c>
      <c r="V34" s="202">
        <v>0.21</v>
      </c>
      <c r="W34" s="202">
        <v>0.45</v>
      </c>
      <c r="X34" s="202">
        <v>1</v>
      </c>
      <c r="Y34" s="202">
        <v>0</v>
      </c>
      <c r="Z34" s="202">
        <v>2.81</v>
      </c>
      <c r="AA34" s="202">
        <v>0.91</v>
      </c>
      <c r="AB34" s="202">
        <v>0</v>
      </c>
      <c r="AC34" s="202">
        <v>0</v>
      </c>
      <c r="AD34" s="202">
        <v>13.64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7.34</v>
      </c>
      <c r="AS34" s="202">
        <v>17.93</v>
      </c>
      <c r="AT34" s="202">
        <v>16.98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5.71</v>
      </c>
      <c r="J35" s="202">
        <v>0</v>
      </c>
      <c r="K35" s="202">
        <v>6.5</v>
      </c>
      <c r="L35" s="202">
        <v>22.13</v>
      </c>
      <c r="M35" s="202">
        <v>0</v>
      </c>
      <c r="N35" s="202">
        <v>1.2</v>
      </c>
      <c r="O35" s="202">
        <v>2</v>
      </c>
      <c r="P35" s="202">
        <v>2.62</v>
      </c>
      <c r="Q35" s="202">
        <v>0.21</v>
      </c>
      <c r="R35" s="202">
        <v>0.21</v>
      </c>
      <c r="S35" s="202">
        <v>0.27</v>
      </c>
      <c r="T35" s="202">
        <v>0</v>
      </c>
      <c r="U35" s="202">
        <v>11.71</v>
      </c>
      <c r="V35" s="202">
        <v>0.21</v>
      </c>
      <c r="W35" s="202">
        <v>0.45</v>
      </c>
      <c r="X35" s="202">
        <v>1</v>
      </c>
      <c r="Y35" s="202">
        <v>0</v>
      </c>
      <c r="Z35" s="202">
        <v>2.81</v>
      </c>
      <c r="AA35" s="202">
        <v>0.91</v>
      </c>
      <c r="AB35" s="202">
        <v>0</v>
      </c>
      <c r="AC35" s="202">
        <v>0</v>
      </c>
      <c r="AD35" s="202">
        <v>13.64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7.31</v>
      </c>
      <c r="AS35" s="202">
        <v>17.93</v>
      </c>
      <c r="AT35" s="202">
        <v>16.98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5.71</v>
      </c>
      <c r="J36" s="202">
        <v>0</v>
      </c>
      <c r="K36" s="202">
        <v>63.32</v>
      </c>
      <c r="L36" s="202">
        <v>22.13</v>
      </c>
      <c r="M36" s="202">
        <v>0</v>
      </c>
      <c r="N36" s="202">
        <v>1.2</v>
      </c>
      <c r="O36" s="202">
        <v>2</v>
      </c>
      <c r="P36" s="202">
        <v>2.62</v>
      </c>
      <c r="Q36" s="202">
        <v>0.21</v>
      </c>
      <c r="R36" s="202">
        <v>0.21</v>
      </c>
      <c r="S36" s="202">
        <v>0.27</v>
      </c>
      <c r="T36" s="202">
        <v>0</v>
      </c>
      <c r="U36" s="202">
        <v>10.93</v>
      </c>
      <c r="V36" s="202">
        <v>0.21</v>
      </c>
      <c r="W36" s="202">
        <v>0.45</v>
      </c>
      <c r="X36" s="202">
        <v>1</v>
      </c>
      <c r="Y36" s="202">
        <v>0</v>
      </c>
      <c r="Z36" s="202">
        <v>2.81</v>
      </c>
      <c r="AA36" s="202">
        <v>0.91</v>
      </c>
      <c r="AB36" s="202">
        <v>0</v>
      </c>
      <c r="AC36" s="202">
        <v>0</v>
      </c>
      <c r="AD36" s="202">
        <v>13.64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7.31</v>
      </c>
      <c r="AS36" s="202">
        <v>17.93</v>
      </c>
      <c r="AT36" s="202">
        <v>16.98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5.71</v>
      </c>
      <c r="J37" s="202">
        <v>0</v>
      </c>
      <c r="K37" s="202">
        <v>82.53</v>
      </c>
      <c r="L37" s="202">
        <v>22.13</v>
      </c>
      <c r="M37" s="202">
        <v>0</v>
      </c>
      <c r="N37" s="202">
        <v>1.2</v>
      </c>
      <c r="O37" s="202">
        <v>2</v>
      </c>
      <c r="P37" s="202">
        <v>2.62</v>
      </c>
      <c r="Q37" s="202">
        <v>0.21</v>
      </c>
      <c r="R37" s="202">
        <v>0.21</v>
      </c>
      <c r="S37" s="202">
        <v>0.27</v>
      </c>
      <c r="T37" s="202">
        <v>0</v>
      </c>
      <c r="U37" s="202">
        <v>10.93</v>
      </c>
      <c r="V37" s="202">
        <v>0.21</v>
      </c>
      <c r="W37" s="202">
        <v>0.45</v>
      </c>
      <c r="X37" s="202">
        <v>1</v>
      </c>
      <c r="Y37" s="202">
        <v>0</v>
      </c>
      <c r="Z37" s="202">
        <v>2.81</v>
      </c>
      <c r="AA37" s="202">
        <v>0.91</v>
      </c>
      <c r="AB37" s="202">
        <v>0</v>
      </c>
      <c r="AC37" s="202">
        <v>0</v>
      </c>
      <c r="AD37" s="202">
        <v>13.64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7.31</v>
      </c>
      <c r="AS37" s="202">
        <v>17.93</v>
      </c>
      <c r="AT37" s="202">
        <v>16.98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5.71</v>
      </c>
      <c r="J38" s="202">
        <v>0</v>
      </c>
      <c r="K38" s="202">
        <v>120.94</v>
      </c>
      <c r="L38" s="202">
        <v>22.13</v>
      </c>
      <c r="M38" s="202">
        <v>0</v>
      </c>
      <c r="N38" s="202">
        <v>1.2</v>
      </c>
      <c r="O38" s="202">
        <v>2</v>
      </c>
      <c r="P38" s="202">
        <v>2.62</v>
      </c>
      <c r="Q38" s="202">
        <v>2.34</v>
      </c>
      <c r="R38" s="202">
        <v>2.5</v>
      </c>
      <c r="S38" s="202">
        <v>2.86</v>
      </c>
      <c r="T38" s="202">
        <v>0</v>
      </c>
      <c r="U38" s="202">
        <v>10.93</v>
      </c>
      <c r="V38" s="202">
        <v>0.21</v>
      </c>
      <c r="W38" s="202">
        <v>0.45</v>
      </c>
      <c r="X38" s="202">
        <v>1</v>
      </c>
      <c r="Y38" s="202">
        <v>0</v>
      </c>
      <c r="Z38" s="202">
        <v>2.81</v>
      </c>
      <c r="AA38" s="202">
        <v>0.91</v>
      </c>
      <c r="AB38" s="202">
        <v>0</v>
      </c>
      <c r="AC38" s="202">
        <v>0</v>
      </c>
      <c r="AD38" s="202">
        <v>13.64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7.31</v>
      </c>
      <c r="AS38" s="202">
        <v>17.93</v>
      </c>
      <c r="AT38" s="202">
        <v>16.98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5.71</v>
      </c>
      <c r="J39" s="202">
        <v>0</v>
      </c>
      <c r="K39" s="202">
        <v>144.94999999999999</v>
      </c>
      <c r="L39" s="202">
        <v>43.26</v>
      </c>
      <c r="M39" s="202">
        <v>0</v>
      </c>
      <c r="N39" s="202">
        <v>1.2</v>
      </c>
      <c r="O39" s="202">
        <v>2</v>
      </c>
      <c r="P39" s="202">
        <v>2.62</v>
      </c>
      <c r="Q39" s="202">
        <v>2.34</v>
      </c>
      <c r="R39" s="202">
        <v>2.5</v>
      </c>
      <c r="S39" s="202">
        <v>2.86</v>
      </c>
      <c r="T39" s="202">
        <v>0</v>
      </c>
      <c r="U39" s="202">
        <v>10.93</v>
      </c>
      <c r="V39" s="202">
        <v>0.21</v>
      </c>
      <c r="W39" s="202">
        <v>0.45</v>
      </c>
      <c r="X39" s="202">
        <v>1</v>
      </c>
      <c r="Y39" s="202">
        <v>0</v>
      </c>
      <c r="Z39" s="202">
        <v>2.81</v>
      </c>
      <c r="AA39" s="202">
        <v>11.39</v>
      </c>
      <c r="AB39" s="202">
        <v>0</v>
      </c>
      <c r="AC39" s="202">
        <v>0</v>
      </c>
      <c r="AD39" s="202">
        <v>13.64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7.31</v>
      </c>
      <c r="AS39" s="202">
        <v>17.93</v>
      </c>
      <c r="AT39" s="202">
        <v>16.98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5.71</v>
      </c>
      <c r="J40" s="202">
        <v>0</v>
      </c>
      <c r="K40" s="202">
        <v>164.16</v>
      </c>
      <c r="L40" s="202">
        <v>43.26</v>
      </c>
      <c r="M40" s="202">
        <v>0</v>
      </c>
      <c r="N40" s="202">
        <v>1.2</v>
      </c>
      <c r="O40" s="202">
        <v>2</v>
      </c>
      <c r="P40" s="202">
        <v>2.62</v>
      </c>
      <c r="Q40" s="202">
        <v>2.34</v>
      </c>
      <c r="R40" s="202">
        <v>2.5</v>
      </c>
      <c r="S40" s="202">
        <v>2.86</v>
      </c>
      <c r="T40" s="202">
        <v>0</v>
      </c>
      <c r="U40" s="202">
        <v>10.93</v>
      </c>
      <c r="V40" s="202">
        <v>0.21</v>
      </c>
      <c r="W40" s="202">
        <v>0.45</v>
      </c>
      <c r="X40" s="202">
        <v>1</v>
      </c>
      <c r="Y40" s="202">
        <v>0</v>
      </c>
      <c r="Z40" s="202">
        <v>2.81</v>
      </c>
      <c r="AA40" s="202">
        <v>11.39</v>
      </c>
      <c r="AB40" s="202">
        <v>0</v>
      </c>
      <c r="AC40" s="202">
        <v>0</v>
      </c>
      <c r="AD40" s="202">
        <v>13.64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7.31</v>
      </c>
      <c r="AS40" s="202">
        <v>17.93</v>
      </c>
      <c r="AT40" s="202">
        <v>16.98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5.71</v>
      </c>
      <c r="J41" s="202">
        <v>0</v>
      </c>
      <c r="K41" s="202">
        <v>164.16</v>
      </c>
      <c r="L41" s="202">
        <v>43.26</v>
      </c>
      <c r="M41" s="202">
        <v>0</v>
      </c>
      <c r="N41" s="202">
        <v>1.2</v>
      </c>
      <c r="O41" s="202">
        <v>2</v>
      </c>
      <c r="P41" s="202">
        <v>2.62</v>
      </c>
      <c r="Q41" s="202">
        <v>2.34</v>
      </c>
      <c r="R41" s="202">
        <v>2.5</v>
      </c>
      <c r="S41" s="202">
        <v>2.86</v>
      </c>
      <c r="T41" s="202">
        <v>0</v>
      </c>
      <c r="U41" s="202">
        <v>10.93</v>
      </c>
      <c r="V41" s="202">
        <v>0.21</v>
      </c>
      <c r="W41" s="202">
        <v>0.45</v>
      </c>
      <c r="X41" s="202">
        <v>1</v>
      </c>
      <c r="Y41" s="202">
        <v>0</v>
      </c>
      <c r="Z41" s="202">
        <v>2.81</v>
      </c>
      <c r="AA41" s="202">
        <v>11.39</v>
      </c>
      <c r="AB41" s="202">
        <v>0</v>
      </c>
      <c r="AC41" s="202">
        <v>0</v>
      </c>
      <c r="AD41" s="202">
        <v>13.64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7.31</v>
      </c>
      <c r="AS41" s="202">
        <v>17.93</v>
      </c>
      <c r="AT41" s="202">
        <v>16.98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5.71</v>
      </c>
      <c r="J42" s="202">
        <v>0</v>
      </c>
      <c r="K42" s="202">
        <v>164.16</v>
      </c>
      <c r="L42" s="202">
        <v>43.26</v>
      </c>
      <c r="M42" s="202">
        <v>0</v>
      </c>
      <c r="N42" s="202">
        <v>1.2</v>
      </c>
      <c r="O42" s="202">
        <v>2</v>
      </c>
      <c r="P42" s="202">
        <v>2.62</v>
      </c>
      <c r="Q42" s="202">
        <v>2.34</v>
      </c>
      <c r="R42" s="202">
        <v>2.5</v>
      </c>
      <c r="S42" s="202">
        <v>2.86</v>
      </c>
      <c r="T42" s="202">
        <v>0</v>
      </c>
      <c r="U42" s="202">
        <v>10.93</v>
      </c>
      <c r="V42" s="202">
        <v>0.21</v>
      </c>
      <c r="W42" s="202">
        <v>0.45</v>
      </c>
      <c r="X42" s="202">
        <v>1</v>
      </c>
      <c r="Y42" s="202">
        <v>0</v>
      </c>
      <c r="Z42" s="202">
        <v>2.81</v>
      </c>
      <c r="AA42" s="202">
        <v>11.39</v>
      </c>
      <c r="AB42" s="202">
        <v>0</v>
      </c>
      <c r="AC42" s="202">
        <v>0</v>
      </c>
      <c r="AD42" s="202">
        <v>13.64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7.31</v>
      </c>
      <c r="AS42" s="202">
        <v>17.93</v>
      </c>
      <c r="AT42" s="202">
        <v>16.98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5.71</v>
      </c>
      <c r="J43" s="202">
        <v>0</v>
      </c>
      <c r="K43" s="202">
        <v>164.16</v>
      </c>
      <c r="L43" s="202">
        <v>43.26</v>
      </c>
      <c r="M43" s="202">
        <v>0</v>
      </c>
      <c r="N43" s="202">
        <v>1.2</v>
      </c>
      <c r="O43" s="202">
        <v>2</v>
      </c>
      <c r="P43" s="202">
        <v>2.62</v>
      </c>
      <c r="Q43" s="202">
        <v>2.34</v>
      </c>
      <c r="R43" s="202">
        <v>2.5</v>
      </c>
      <c r="S43" s="202">
        <v>2.86</v>
      </c>
      <c r="T43" s="202">
        <v>0</v>
      </c>
      <c r="U43" s="202">
        <v>10.93</v>
      </c>
      <c r="V43" s="202">
        <v>2.3199999999999998</v>
      </c>
      <c r="W43" s="202">
        <v>0.45</v>
      </c>
      <c r="X43" s="202">
        <v>1</v>
      </c>
      <c r="Y43" s="202">
        <v>0</v>
      </c>
      <c r="Z43" s="202">
        <v>38.270000000000003</v>
      </c>
      <c r="AA43" s="202">
        <v>11.85</v>
      </c>
      <c r="AB43" s="202">
        <v>0</v>
      </c>
      <c r="AC43" s="202">
        <v>0</v>
      </c>
      <c r="AD43" s="202">
        <v>13.64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7.23</v>
      </c>
      <c r="AS43" s="202">
        <v>17.93</v>
      </c>
      <c r="AT43" s="202">
        <v>16.98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5.71</v>
      </c>
      <c r="J44" s="202">
        <v>0</v>
      </c>
      <c r="K44" s="202">
        <v>164.16</v>
      </c>
      <c r="L44" s="202">
        <v>43.26</v>
      </c>
      <c r="M44" s="202">
        <v>0</v>
      </c>
      <c r="N44" s="202">
        <v>1.2</v>
      </c>
      <c r="O44" s="202">
        <v>2</v>
      </c>
      <c r="P44" s="202">
        <v>2.62</v>
      </c>
      <c r="Q44" s="202">
        <v>2.34</v>
      </c>
      <c r="R44" s="202">
        <v>2.5</v>
      </c>
      <c r="S44" s="202">
        <v>2.86</v>
      </c>
      <c r="T44" s="202">
        <v>0</v>
      </c>
      <c r="U44" s="202">
        <v>10.93</v>
      </c>
      <c r="V44" s="202">
        <v>2.4</v>
      </c>
      <c r="W44" s="202">
        <v>0.45</v>
      </c>
      <c r="X44" s="202">
        <v>1</v>
      </c>
      <c r="Y44" s="202">
        <v>0</v>
      </c>
      <c r="Z44" s="202">
        <v>38.270000000000003</v>
      </c>
      <c r="AA44" s="202">
        <v>11.85</v>
      </c>
      <c r="AB44" s="202">
        <v>0</v>
      </c>
      <c r="AC44" s="202">
        <v>0</v>
      </c>
      <c r="AD44" s="202">
        <v>13.64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7.23</v>
      </c>
      <c r="AS44" s="202">
        <v>17.93</v>
      </c>
      <c r="AT44" s="202">
        <v>16.98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5.71</v>
      </c>
      <c r="J45" s="202">
        <v>0</v>
      </c>
      <c r="K45" s="202">
        <v>164.16</v>
      </c>
      <c r="L45" s="202">
        <v>43.26</v>
      </c>
      <c r="M45" s="202">
        <v>0</v>
      </c>
      <c r="N45" s="202">
        <v>1.2</v>
      </c>
      <c r="O45" s="202">
        <v>2</v>
      </c>
      <c r="P45" s="202">
        <v>2.62</v>
      </c>
      <c r="Q45" s="202">
        <v>2.34</v>
      </c>
      <c r="R45" s="202">
        <v>2.5</v>
      </c>
      <c r="S45" s="202">
        <v>2.86</v>
      </c>
      <c r="T45" s="202">
        <v>0</v>
      </c>
      <c r="U45" s="202">
        <v>10.93</v>
      </c>
      <c r="V45" s="202">
        <v>2.4</v>
      </c>
      <c r="W45" s="202">
        <v>0.45</v>
      </c>
      <c r="X45" s="202">
        <v>1</v>
      </c>
      <c r="Y45" s="202">
        <v>0</v>
      </c>
      <c r="Z45" s="202">
        <v>38.270000000000003</v>
      </c>
      <c r="AA45" s="202">
        <v>11.85</v>
      </c>
      <c r="AB45" s="202">
        <v>0</v>
      </c>
      <c r="AC45" s="202">
        <v>0</v>
      </c>
      <c r="AD45" s="202">
        <v>13.64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7.23</v>
      </c>
      <c r="AS45" s="202">
        <v>17.93</v>
      </c>
      <c r="AT45" s="202">
        <v>16.98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5.71</v>
      </c>
      <c r="J46" s="202">
        <v>0</v>
      </c>
      <c r="K46" s="202">
        <v>164.16</v>
      </c>
      <c r="L46" s="202">
        <v>43.26</v>
      </c>
      <c r="M46" s="202">
        <v>0</v>
      </c>
      <c r="N46" s="202">
        <v>1.2</v>
      </c>
      <c r="O46" s="202">
        <v>2</v>
      </c>
      <c r="P46" s="202">
        <v>2.62</v>
      </c>
      <c r="Q46" s="202">
        <v>2.34</v>
      </c>
      <c r="R46" s="202">
        <v>2.5</v>
      </c>
      <c r="S46" s="202">
        <v>2.86</v>
      </c>
      <c r="T46" s="202">
        <v>0</v>
      </c>
      <c r="U46" s="202">
        <v>10.93</v>
      </c>
      <c r="V46" s="202">
        <v>2.4</v>
      </c>
      <c r="W46" s="202">
        <v>0.45</v>
      </c>
      <c r="X46" s="202">
        <v>1</v>
      </c>
      <c r="Y46" s="202">
        <v>0</v>
      </c>
      <c r="Z46" s="202">
        <v>38.270000000000003</v>
      </c>
      <c r="AA46" s="202">
        <v>11.85</v>
      </c>
      <c r="AB46" s="202">
        <v>0</v>
      </c>
      <c r="AC46" s="202">
        <v>0</v>
      </c>
      <c r="AD46" s="202">
        <v>13.64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7.23</v>
      </c>
      <c r="AS46" s="202">
        <v>17.93</v>
      </c>
      <c r="AT46" s="202">
        <v>16.98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5.71</v>
      </c>
      <c r="J47" s="202">
        <v>0</v>
      </c>
      <c r="K47" s="202">
        <v>164.16</v>
      </c>
      <c r="L47" s="202">
        <v>43.26</v>
      </c>
      <c r="M47" s="202">
        <v>0</v>
      </c>
      <c r="N47" s="202">
        <v>1.2</v>
      </c>
      <c r="O47" s="202">
        <v>2</v>
      </c>
      <c r="P47" s="202">
        <v>2.62</v>
      </c>
      <c r="Q47" s="202">
        <v>2.34</v>
      </c>
      <c r="R47" s="202">
        <v>2.5</v>
      </c>
      <c r="S47" s="202">
        <v>2.86</v>
      </c>
      <c r="T47" s="202">
        <v>0</v>
      </c>
      <c r="U47" s="202">
        <v>10.93</v>
      </c>
      <c r="V47" s="202">
        <v>2.4</v>
      </c>
      <c r="W47" s="202">
        <v>5.73</v>
      </c>
      <c r="X47" s="202">
        <v>1</v>
      </c>
      <c r="Y47" s="202">
        <v>0</v>
      </c>
      <c r="Z47" s="202">
        <v>38.270000000000003</v>
      </c>
      <c r="AA47" s="202">
        <v>11.85</v>
      </c>
      <c r="AB47" s="202">
        <v>0</v>
      </c>
      <c r="AC47" s="202">
        <v>9.5500000000000007</v>
      </c>
      <c r="AD47" s="202">
        <v>6.82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7.23</v>
      </c>
      <c r="AS47" s="202">
        <v>17.93</v>
      </c>
      <c r="AT47" s="202">
        <v>16.98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5.71</v>
      </c>
      <c r="J48" s="202">
        <v>0</v>
      </c>
      <c r="K48" s="202">
        <v>164.16</v>
      </c>
      <c r="L48" s="202">
        <v>43.26</v>
      </c>
      <c r="M48" s="202">
        <v>0</v>
      </c>
      <c r="N48" s="202">
        <v>1.2</v>
      </c>
      <c r="O48" s="202">
        <v>2</v>
      </c>
      <c r="P48" s="202">
        <v>2.62</v>
      </c>
      <c r="Q48" s="202">
        <v>2.34</v>
      </c>
      <c r="R48" s="202">
        <v>2.5</v>
      </c>
      <c r="S48" s="202">
        <v>2.86</v>
      </c>
      <c r="T48" s="202">
        <v>0</v>
      </c>
      <c r="U48" s="202">
        <v>10.93</v>
      </c>
      <c r="V48" s="202">
        <v>2.4</v>
      </c>
      <c r="W48" s="202">
        <v>5.73</v>
      </c>
      <c r="X48" s="202">
        <v>1</v>
      </c>
      <c r="Y48" s="202">
        <v>0</v>
      </c>
      <c r="Z48" s="202">
        <v>38.270000000000003</v>
      </c>
      <c r="AA48" s="202">
        <v>11.85</v>
      </c>
      <c r="AB48" s="202">
        <v>0</v>
      </c>
      <c r="AC48" s="202">
        <v>9.5500000000000007</v>
      </c>
      <c r="AD48" s="202">
        <v>6.82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7.23</v>
      </c>
      <c r="AS48" s="202">
        <v>17.93</v>
      </c>
      <c r="AT48" s="202">
        <v>16.98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5.71</v>
      </c>
      <c r="J49" s="202">
        <v>0</v>
      </c>
      <c r="K49" s="202">
        <v>164.16</v>
      </c>
      <c r="L49" s="202">
        <v>43.26</v>
      </c>
      <c r="M49" s="202">
        <v>0</v>
      </c>
      <c r="N49" s="202">
        <v>1.2</v>
      </c>
      <c r="O49" s="202">
        <v>2</v>
      </c>
      <c r="P49" s="202">
        <v>2.62</v>
      </c>
      <c r="Q49" s="202">
        <v>2.2200000000000002</v>
      </c>
      <c r="R49" s="202">
        <v>2.5</v>
      </c>
      <c r="S49" s="202">
        <v>2.86</v>
      </c>
      <c r="T49" s="202">
        <v>0</v>
      </c>
      <c r="U49" s="202">
        <v>10.93</v>
      </c>
      <c r="V49" s="202">
        <v>2.4</v>
      </c>
      <c r="W49" s="202">
        <v>5.73</v>
      </c>
      <c r="X49" s="202">
        <v>12.37</v>
      </c>
      <c r="Y49" s="202">
        <v>0</v>
      </c>
      <c r="Z49" s="202">
        <v>38.270000000000003</v>
      </c>
      <c r="AA49" s="202">
        <v>11.85</v>
      </c>
      <c r="AB49" s="202">
        <v>0</v>
      </c>
      <c r="AC49" s="202">
        <v>9.5500000000000007</v>
      </c>
      <c r="AD49" s="202">
        <v>6.82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7.2</v>
      </c>
      <c r="AS49" s="202">
        <v>17.93</v>
      </c>
      <c r="AT49" s="202">
        <v>16.98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5.71</v>
      </c>
      <c r="J50" s="202">
        <v>0</v>
      </c>
      <c r="K50" s="202">
        <v>164.16</v>
      </c>
      <c r="L50" s="202">
        <v>43.26</v>
      </c>
      <c r="M50" s="202">
        <v>0</v>
      </c>
      <c r="N50" s="202">
        <v>1.2</v>
      </c>
      <c r="O50" s="202">
        <v>2</v>
      </c>
      <c r="P50" s="202">
        <v>2.62</v>
      </c>
      <c r="Q50" s="202">
        <v>2.2200000000000002</v>
      </c>
      <c r="R50" s="202">
        <v>2.5</v>
      </c>
      <c r="S50" s="202">
        <v>2.86</v>
      </c>
      <c r="T50" s="202">
        <v>0</v>
      </c>
      <c r="U50" s="202">
        <v>10.93</v>
      </c>
      <c r="V50" s="202">
        <v>2.4</v>
      </c>
      <c r="W50" s="202">
        <v>5.73</v>
      </c>
      <c r="X50" s="202">
        <v>12.63</v>
      </c>
      <c r="Y50" s="202">
        <v>0</v>
      </c>
      <c r="Z50" s="202">
        <v>38.270000000000003</v>
      </c>
      <c r="AA50" s="202">
        <v>11.85</v>
      </c>
      <c r="AB50" s="202">
        <v>0</v>
      </c>
      <c r="AC50" s="202">
        <v>9.5500000000000007</v>
      </c>
      <c r="AD50" s="202">
        <v>6.82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7.2</v>
      </c>
      <c r="AS50" s="202">
        <v>17.93</v>
      </c>
      <c r="AT50" s="202">
        <v>16.98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5.71</v>
      </c>
      <c r="J51" s="202">
        <v>0</v>
      </c>
      <c r="K51" s="202">
        <v>164.16</v>
      </c>
      <c r="L51" s="202">
        <v>43.26</v>
      </c>
      <c r="M51" s="202">
        <v>0</v>
      </c>
      <c r="N51" s="202">
        <v>1.2</v>
      </c>
      <c r="O51" s="202">
        <v>2</v>
      </c>
      <c r="P51" s="202">
        <v>2.62</v>
      </c>
      <c r="Q51" s="202">
        <v>2.2200000000000002</v>
      </c>
      <c r="R51" s="202">
        <v>2.5</v>
      </c>
      <c r="S51" s="202">
        <v>2.86</v>
      </c>
      <c r="T51" s="202">
        <v>0</v>
      </c>
      <c r="U51" s="202">
        <v>10.93</v>
      </c>
      <c r="V51" s="202">
        <v>2.4</v>
      </c>
      <c r="W51" s="202">
        <v>5.73</v>
      </c>
      <c r="X51" s="202">
        <v>12.63</v>
      </c>
      <c r="Y51" s="202">
        <v>0</v>
      </c>
      <c r="Z51" s="202">
        <v>37.83</v>
      </c>
      <c r="AA51" s="202">
        <v>11.39</v>
      </c>
      <c r="AB51" s="202">
        <v>0</v>
      </c>
      <c r="AC51" s="202">
        <v>9.5500000000000007</v>
      </c>
      <c r="AD51" s="202">
        <v>6.82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7.12</v>
      </c>
      <c r="AS51" s="202">
        <v>17.93</v>
      </c>
      <c r="AT51" s="202">
        <v>16.98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5.71</v>
      </c>
      <c r="J52" s="202">
        <v>0</v>
      </c>
      <c r="K52" s="202">
        <v>164.16</v>
      </c>
      <c r="L52" s="202">
        <v>43.26</v>
      </c>
      <c r="M52" s="202">
        <v>0</v>
      </c>
      <c r="N52" s="202">
        <v>1.2</v>
      </c>
      <c r="O52" s="202">
        <v>2</v>
      </c>
      <c r="P52" s="202">
        <v>2.62</v>
      </c>
      <c r="Q52" s="202">
        <v>2.2200000000000002</v>
      </c>
      <c r="R52" s="202">
        <v>2.5</v>
      </c>
      <c r="S52" s="202">
        <v>2.86</v>
      </c>
      <c r="T52" s="202">
        <v>0</v>
      </c>
      <c r="U52" s="202">
        <v>10.93</v>
      </c>
      <c r="V52" s="202">
        <v>2.4</v>
      </c>
      <c r="W52" s="202">
        <v>5.73</v>
      </c>
      <c r="X52" s="202">
        <v>12.63</v>
      </c>
      <c r="Y52" s="202">
        <v>0</v>
      </c>
      <c r="Z52" s="202">
        <v>37.83</v>
      </c>
      <c r="AA52" s="202">
        <v>11.39</v>
      </c>
      <c r="AB52" s="202">
        <v>0</v>
      </c>
      <c r="AC52" s="202">
        <v>9.57</v>
      </c>
      <c r="AD52" s="202">
        <v>6.82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7.12</v>
      </c>
      <c r="AS52" s="202">
        <v>17.93</v>
      </c>
      <c r="AT52" s="202">
        <v>16.98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5.71</v>
      </c>
      <c r="J53" s="202">
        <v>0</v>
      </c>
      <c r="K53" s="202">
        <v>164.16</v>
      </c>
      <c r="L53" s="202">
        <v>43.26</v>
      </c>
      <c r="M53" s="202">
        <v>0</v>
      </c>
      <c r="N53" s="202">
        <v>1.2</v>
      </c>
      <c r="O53" s="202">
        <v>2</v>
      </c>
      <c r="P53" s="202">
        <v>2.62</v>
      </c>
      <c r="Q53" s="202">
        <v>2.2200000000000002</v>
      </c>
      <c r="R53" s="202">
        <v>2.5</v>
      </c>
      <c r="S53" s="202">
        <v>2.86</v>
      </c>
      <c r="T53" s="202">
        <v>0</v>
      </c>
      <c r="U53" s="202">
        <v>10.93</v>
      </c>
      <c r="V53" s="202">
        <v>2.4</v>
      </c>
      <c r="W53" s="202">
        <v>5.73</v>
      </c>
      <c r="X53" s="202">
        <v>12.63</v>
      </c>
      <c r="Y53" s="202">
        <v>0</v>
      </c>
      <c r="Z53" s="202">
        <v>38.270000000000003</v>
      </c>
      <c r="AA53" s="202">
        <v>11.39</v>
      </c>
      <c r="AB53" s="202">
        <v>0</v>
      </c>
      <c r="AC53" s="202">
        <v>9.57</v>
      </c>
      <c r="AD53" s="202">
        <v>6.82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7.12</v>
      </c>
      <c r="AS53" s="202">
        <v>17.93</v>
      </c>
      <c r="AT53" s="202">
        <v>16.98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5.71</v>
      </c>
      <c r="J54" s="202">
        <v>0</v>
      </c>
      <c r="K54" s="202">
        <v>164.16</v>
      </c>
      <c r="L54" s="202">
        <v>43.26</v>
      </c>
      <c r="M54" s="202">
        <v>0</v>
      </c>
      <c r="N54" s="202">
        <v>1.2</v>
      </c>
      <c r="O54" s="202">
        <v>2</v>
      </c>
      <c r="P54" s="202">
        <v>2.62</v>
      </c>
      <c r="Q54" s="202">
        <v>2.2200000000000002</v>
      </c>
      <c r="R54" s="202">
        <v>2.5</v>
      </c>
      <c r="S54" s="202">
        <v>2.86</v>
      </c>
      <c r="T54" s="202">
        <v>0</v>
      </c>
      <c r="U54" s="202">
        <v>10.93</v>
      </c>
      <c r="V54" s="202">
        <v>2.4</v>
      </c>
      <c r="W54" s="202">
        <v>5.73</v>
      </c>
      <c r="X54" s="202">
        <v>12.63</v>
      </c>
      <c r="Y54" s="202">
        <v>0</v>
      </c>
      <c r="Z54" s="202">
        <v>38.270000000000003</v>
      </c>
      <c r="AA54" s="202">
        <v>11.39</v>
      </c>
      <c r="AB54" s="202">
        <v>0</v>
      </c>
      <c r="AC54" s="202">
        <v>9.57</v>
      </c>
      <c r="AD54" s="202">
        <v>6.82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7.12</v>
      </c>
      <c r="AS54" s="202">
        <v>17.93</v>
      </c>
      <c r="AT54" s="202">
        <v>16.98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5.71</v>
      </c>
      <c r="J55" s="202">
        <v>0</v>
      </c>
      <c r="K55" s="202">
        <v>164.16</v>
      </c>
      <c r="L55" s="202">
        <v>42.38</v>
      </c>
      <c r="M55" s="202">
        <v>0</v>
      </c>
      <c r="N55" s="202">
        <v>1.2</v>
      </c>
      <c r="O55" s="202">
        <v>2</v>
      </c>
      <c r="P55" s="202">
        <v>2.62</v>
      </c>
      <c r="Q55" s="202">
        <v>2.2200000000000002</v>
      </c>
      <c r="R55" s="202">
        <v>2.5</v>
      </c>
      <c r="S55" s="202">
        <v>2.84</v>
      </c>
      <c r="T55" s="202">
        <v>0</v>
      </c>
      <c r="U55" s="202">
        <v>11.55</v>
      </c>
      <c r="V55" s="202">
        <v>2.4</v>
      </c>
      <c r="W55" s="202">
        <v>5.73</v>
      </c>
      <c r="X55" s="202">
        <v>11.67</v>
      </c>
      <c r="Y55" s="202">
        <v>0</v>
      </c>
      <c r="Z55" s="202">
        <v>37.49</v>
      </c>
      <c r="AA55" s="202">
        <v>11.73</v>
      </c>
      <c r="AB55" s="202">
        <v>0</v>
      </c>
      <c r="AC55" s="202">
        <v>9.57</v>
      </c>
      <c r="AD55" s="202">
        <v>6.82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7.12</v>
      </c>
      <c r="AS55" s="202">
        <v>17.93</v>
      </c>
      <c r="AT55" s="202">
        <v>16.98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5.71</v>
      </c>
      <c r="J56" s="202">
        <v>0</v>
      </c>
      <c r="K56" s="202">
        <v>164.16</v>
      </c>
      <c r="L56" s="202">
        <v>40.630000000000003</v>
      </c>
      <c r="M56" s="202">
        <v>0</v>
      </c>
      <c r="N56" s="202">
        <v>1.2</v>
      </c>
      <c r="O56" s="202">
        <v>2</v>
      </c>
      <c r="P56" s="202">
        <v>2.62</v>
      </c>
      <c r="Q56" s="202">
        <v>2.2200000000000002</v>
      </c>
      <c r="R56" s="202">
        <v>2.5</v>
      </c>
      <c r="S56" s="202">
        <v>2.84</v>
      </c>
      <c r="T56" s="202">
        <v>0</v>
      </c>
      <c r="U56" s="202">
        <v>24.6</v>
      </c>
      <c r="V56" s="202">
        <v>2.4</v>
      </c>
      <c r="W56" s="202">
        <v>5.73</v>
      </c>
      <c r="X56" s="202">
        <v>11.67</v>
      </c>
      <c r="Y56" s="202">
        <v>0</v>
      </c>
      <c r="Z56" s="202">
        <v>37.49</v>
      </c>
      <c r="AA56" s="202">
        <v>11.73</v>
      </c>
      <c r="AB56" s="202">
        <v>0</v>
      </c>
      <c r="AC56" s="202">
        <v>9.57</v>
      </c>
      <c r="AD56" s="202">
        <v>6.82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7.12</v>
      </c>
      <c r="AS56" s="202">
        <v>17.93</v>
      </c>
      <c r="AT56" s="202">
        <v>16.98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5.71</v>
      </c>
      <c r="J57" s="202">
        <v>0</v>
      </c>
      <c r="K57" s="202">
        <v>164.16</v>
      </c>
      <c r="L57" s="202">
        <v>40.630000000000003</v>
      </c>
      <c r="M57" s="202">
        <v>0</v>
      </c>
      <c r="N57" s="202">
        <v>1.2</v>
      </c>
      <c r="O57" s="202">
        <v>2</v>
      </c>
      <c r="P57" s="202">
        <v>5.13</v>
      </c>
      <c r="Q57" s="202">
        <v>2.2200000000000002</v>
      </c>
      <c r="R57" s="202">
        <v>2.5</v>
      </c>
      <c r="S57" s="202">
        <v>2.84</v>
      </c>
      <c r="T57" s="202">
        <v>0</v>
      </c>
      <c r="U57" s="202">
        <v>22.79</v>
      </c>
      <c r="V57" s="202">
        <v>2.4</v>
      </c>
      <c r="W57" s="202">
        <v>5.73</v>
      </c>
      <c r="X57" s="202">
        <v>11.67</v>
      </c>
      <c r="Y57" s="202">
        <v>0</v>
      </c>
      <c r="Z57" s="202">
        <v>37.49</v>
      </c>
      <c r="AA57" s="202">
        <v>11.37</v>
      </c>
      <c r="AB57" s="202">
        <v>0</v>
      </c>
      <c r="AC57" s="202">
        <v>9.57</v>
      </c>
      <c r="AD57" s="202">
        <v>6.82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7.12</v>
      </c>
      <c r="AS57" s="202">
        <v>17.93</v>
      </c>
      <c r="AT57" s="202">
        <v>16.98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5.71</v>
      </c>
      <c r="J58" s="202">
        <v>0</v>
      </c>
      <c r="K58" s="202">
        <v>164.16</v>
      </c>
      <c r="L58" s="202">
        <v>40.630000000000003</v>
      </c>
      <c r="M58" s="202">
        <v>0</v>
      </c>
      <c r="N58" s="202">
        <v>1.2</v>
      </c>
      <c r="O58" s="202">
        <v>2</v>
      </c>
      <c r="P58" s="202">
        <v>2.15</v>
      </c>
      <c r="Q58" s="202">
        <v>2.2200000000000002</v>
      </c>
      <c r="R58" s="202">
        <v>2.5</v>
      </c>
      <c r="S58" s="202">
        <v>2.84</v>
      </c>
      <c r="T58" s="202">
        <v>0</v>
      </c>
      <c r="U58" s="202">
        <v>13.57</v>
      </c>
      <c r="V58" s="202">
        <v>2.4</v>
      </c>
      <c r="W58" s="202">
        <v>5.73</v>
      </c>
      <c r="X58" s="202">
        <v>11.67</v>
      </c>
      <c r="Y58" s="202">
        <v>0</v>
      </c>
      <c r="Z58" s="202">
        <v>37.49</v>
      </c>
      <c r="AA58" s="202">
        <v>11.37</v>
      </c>
      <c r="AB58" s="202">
        <v>0</v>
      </c>
      <c r="AC58" s="202">
        <v>9.57</v>
      </c>
      <c r="AD58" s="202">
        <v>6.82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7.12</v>
      </c>
      <c r="AS58" s="202">
        <v>17.93</v>
      </c>
      <c r="AT58" s="202">
        <v>16.98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5.71</v>
      </c>
      <c r="J59" s="202">
        <v>0</v>
      </c>
      <c r="K59" s="202">
        <v>164.16</v>
      </c>
      <c r="L59" s="202">
        <v>40.630000000000003</v>
      </c>
      <c r="M59" s="202">
        <v>0</v>
      </c>
      <c r="N59" s="202">
        <v>1.2</v>
      </c>
      <c r="O59" s="202">
        <v>2</v>
      </c>
      <c r="P59" s="202">
        <v>2.15</v>
      </c>
      <c r="Q59" s="202">
        <v>2.2200000000000002</v>
      </c>
      <c r="R59" s="202">
        <v>2.5</v>
      </c>
      <c r="S59" s="202">
        <v>2.84</v>
      </c>
      <c r="T59" s="202">
        <v>0</v>
      </c>
      <c r="U59" s="202">
        <v>13.1</v>
      </c>
      <c r="V59" s="202">
        <v>2.4</v>
      </c>
      <c r="W59" s="202">
        <v>0.45</v>
      </c>
      <c r="X59" s="202">
        <v>1</v>
      </c>
      <c r="Y59" s="202">
        <v>0</v>
      </c>
      <c r="Z59" s="202">
        <v>37.31</v>
      </c>
      <c r="AA59" s="202">
        <v>11.37</v>
      </c>
      <c r="AB59" s="202">
        <v>0</v>
      </c>
      <c r="AC59" s="202">
        <v>9.57</v>
      </c>
      <c r="AD59" s="202">
        <v>6.82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7.09</v>
      </c>
      <c r="AS59" s="202">
        <v>17.93</v>
      </c>
      <c r="AT59" s="202">
        <v>16.98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5.71</v>
      </c>
      <c r="J60" s="202">
        <v>0</v>
      </c>
      <c r="K60" s="202">
        <v>164.16</v>
      </c>
      <c r="L60" s="202">
        <v>40.630000000000003</v>
      </c>
      <c r="M60" s="202">
        <v>0</v>
      </c>
      <c r="N60" s="202">
        <v>1.2</v>
      </c>
      <c r="O60" s="202">
        <v>2</v>
      </c>
      <c r="P60" s="202">
        <v>2.15</v>
      </c>
      <c r="Q60" s="202">
        <v>2.2200000000000002</v>
      </c>
      <c r="R60" s="202">
        <v>2.5</v>
      </c>
      <c r="S60" s="202">
        <v>2.84</v>
      </c>
      <c r="T60" s="202">
        <v>0</v>
      </c>
      <c r="U60" s="202">
        <v>13.1</v>
      </c>
      <c r="V60" s="202">
        <v>2.4</v>
      </c>
      <c r="W60" s="202">
        <v>0.45</v>
      </c>
      <c r="X60" s="202">
        <v>1</v>
      </c>
      <c r="Y60" s="202">
        <v>0</v>
      </c>
      <c r="Z60" s="202">
        <v>37.31</v>
      </c>
      <c r="AA60" s="202">
        <v>11.37</v>
      </c>
      <c r="AB60" s="202">
        <v>0</v>
      </c>
      <c r="AC60" s="202">
        <v>9.57</v>
      </c>
      <c r="AD60" s="202">
        <v>6.82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7.09</v>
      </c>
      <c r="AS60" s="202">
        <v>17.93</v>
      </c>
      <c r="AT60" s="202">
        <v>16.98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5.71</v>
      </c>
      <c r="J61" s="202">
        <v>0</v>
      </c>
      <c r="K61" s="202">
        <v>164.16</v>
      </c>
      <c r="L61" s="202">
        <v>40.630000000000003</v>
      </c>
      <c r="M61" s="202">
        <v>0</v>
      </c>
      <c r="N61" s="202">
        <v>1.2</v>
      </c>
      <c r="O61" s="202">
        <v>2</v>
      </c>
      <c r="P61" s="202">
        <v>2.15</v>
      </c>
      <c r="Q61" s="202">
        <v>2.2200000000000002</v>
      </c>
      <c r="R61" s="202">
        <v>2.5</v>
      </c>
      <c r="S61" s="202">
        <v>2.84</v>
      </c>
      <c r="T61" s="202">
        <v>0</v>
      </c>
      <c r="U61" s="202">
        <v>7.46</v>
      </c>
      <c r="V61" s="202">
        <v>2.4</v>
      </c>
      <c r="W61" s="202">
        <v>0.45</v>
      </c>
      <c r="X61" s="202">
        <v>1</v>
      </c>
      <c r="Y61" s="202">
        <v>0</v>
      </c>
      <c r="Z61" s="202">
        <v>37.31</v>
      </c>
      <c r="AA61" s="202">
        <v>11.37</v>
      </c>
      <c r="AB61" s="202">
        <v>0</v>
      </c>
      <c r="AC61" s="202">
        <v>9.57</v>
      </c>
      <c r="AD61" s="202">
        <v>6.82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7.09</v>
      </c>
      <c r="AS61" s="202">
        <v>17.93</v>
      </c>
      <c r="AT61" s="202">
        <v>16.98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5.71</v>
      </c>
      <c r="J62" s="202">
        <v>0</v>
      </c>
      <c r="K62" s="202">
        <v>164.16</v>
      </c>
      <c r="L62" s="202">
        <v>40.630000000000003</v>
      </c>
      <c r="M62" s="202">
        <v>0</v>
      </c>
      <c r="N62" s="202">
        <v>1.2</v>
      </c>
      <c r="O62" s="202">
        <v>2</v>
      </c>
      <c r="P62" s="202">
        <v>2.15</v>
      </c>
      <c r="Q62" s="202">
        <v>2.2200000000000002</v>
      </c>
      <c r="R62" s="202">
        <v>2.5</v>
      </c>
      <c r="S62" s="202">
        <v>2.84</v>
      </c>
      <c r="T62" s="202">
        <v>0</v>
      </c>
      <c r="U62" s="202">
        <v>7.46</v>
      </c>
      <c r="V62" s="202">
        <v>2.4</v>
      </c>
      <c r="W62" s="202">
        <v>0.45</v>
      </c>
      <c r="X62" s="202">
        <v>1</v>
      </c>
      <c r="Y62" s="202">
        <v>0</v>
      </c>
      <c r="Z62" s="202">
        <v>37.31</v>
      </c>
      <c r="AA62" s="202">
        <v>11.37</v>
      </c>
      <c r="AB62" s="202">
        <v>0</v>
      </c>
      <c r="AC62" s="202">
        <v>9.57</v>
      </c>
      <c r="AD62" s="202">
        <v>6.82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7.09</v>
      </c>
      <c r="AS62" s="202">
        <v>17.93</v>
      </c>
      <c r="AT62" s="202">
        <v>16.98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5.71</v>
      </c>
      <c r="J63" s="202">
        <v>0</v>
      </c>
      <c r="K63" s="202">
        <v>164.16</v>
      </c>
      <c r="L63" s="202">
        <v>40.630000000000003</v>
      </c>
      <c r="M63" s="202">
        <v>0</v>
      </c>
      <c r="N63" s="202">
        <v>1.2</v>
      </c>
      <c r="O63" s="202">
        <v>2</v>
      </c>
      <c r="P63" s="202">
        <v>2.15</v>
      </c>
      <c r="Q63" s="202">
        <v>2.2200000000000002</v>
      </c>
      <c r="R63" s="202">
        <v>2.5</v>
      </c>
      <c r="S63" s="202">
        <v>2.84</v>
      </c>
      <c r="T63" s="202">
        <v>0</v>
      </c>
      <c r="U63" s="202">
        <v>7.46</v>
      </c>
      <c r="V63" s="202">
        <v>0.21</v>
      </c>
      <c r="W63" s="202">
        <v>0.45</v>
      </c>
      <c r="X63" s="202">
        <v>1</v>
      </c>
      <c r="Y63" s="202">
        <v>0</v>
      </c>
      <c r="Z63" s="202">
        <v>2.81</v>
      </c>
      <c r="AA63" s="202">
        <v>11.37</v>
      </c>
      <c r="AB63" s="202">
        <v>0</v>
      </c>
      <c r="AC63" s="202">
        <v>9.57</v>
      </c>
      <c r="AD63" s="202">
        <v>6.82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7.09</v>
      </c>
      <c r="AS63" s="202">
        <v>17.93</v>
      </c>
      <c r="AT63" s="202">
        <v>16.98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5.71</v>
      </c>
      <c r="J64" s="202">
        <v>0</v>
      </c>
      <c r="K64" s="202">
        <v>164.16</v>
      </c>
      <c r="L64" s="202">
        <v>40.630000000000003</v>
      </c>
      <c r="M64" s="202">
        <v>0</v>
      </c>
      <c r="N64" s="202">
        <v>1.2</v>
      </c>
      <c r="O64" s="202">
        <v>2</v>
      </c>
      <c r="P64" s="202">
        <v>2.15</v>
      </c>
      <c r="Q64" s="202">
        <v>2.2200000000000002</v>
      </c>
      <c r="R64" s="202">
        <v>2.5</v>
      </c>
      <c r="S64" s="202">
        <v>2.84</v>
      </c>
      <c r="T64" s="202">
        <v>0</v>
      </c>
      <c r="U64" s="202">
        <v>7.46</v>
      </c>
      <c r="V64" s="202">
        <v>0.21</v>
      </c>
      <c r="W64" s="202">
        <v>0.45</v>
      </c>
      <c r="X64" s="202">
        <v>1</v>
      </c>
      <c r="Y64" s="202">
        <v>0</v>
      </c>
      <c r="Z64" s="202">
        <v>2.81</v>
      </c>
      <c r="AA64" s="202">
        <v>11.37</v>
      </c>
      <c r="AB64" s="202">
        <v>0</v>
      </c>
      <c r="AC64" s="202">
        <v>9.57</v>
      </c>
      <c r="AD64" s="202">
        <v>6.82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7.09</v>
      </c>
      <c r="AS64" s="202">
        <v>17.93</v>
      </c>
      <c r="AT64" s="202">
        <v>16.98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5.71</v>
      </c>
      <c r="J65" s="202">
        <v>0</v>
      </c>
      <c r="K65" s="202">
        <v>151.58000000000001</v>
      </c>
      <c r="L65" s="202">
        <v>11.36</v>
      </c>
      <c r="M65" s="202">
        <v>0</v>
      </c>
      <c r="N65" s="202">
        <v>1.2</v>
      </c>
      <c r="O65" s="202">
        <v>2</v>
      </c>
      <c r="P65" s="202">
        <v>2.15</v>
      </c>
      <c r="Q65" s="202">
        <v>2.62</v>
      </c>
      <c r="R65" s="202">
        <v>2.67</v>
      </c>
      <c r="S65" s="202">
        <v>3.16</v>
      </c>
      <c r="T65" s="202">
        <v>0</v>
      </c>
      <c r="U65" s="202">
        <v>7.46</v>
      </c>
      <c r="V65" s="202">
        <v>0.21</v>
      </c>
      <c r="W65" s="202">
        <v>0.45</v>
      </c>
      <c r="X65" s="202">
        <v>1</v>
      </c>
      <c r="Y65" s="202">
        <v>0</v>
      </c>
      <c r="Z65" s="202">
        <v>2.81</v>
      </c>
      <c r="AA65" s="202">
        <v>11.37</v>
      </c>
      <c r="AB65" s="202">
        <v>0</v>
      </c>
      <c r="AC65" s="202">
        <v>9.57</v>
      </c>
      <c r="AD65" s="202">
        <v>6.82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7.09</v>
      </c>
      <c r="AS65" s="202">
        <v>17.93</v>
      </c>
      <c r="AT65" s="202">
        <v>16.98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5.71</v>
      </c>
      <c r="J66" s="202">
        <v>0</v>
      </c>
      <c r="K66" s="202">
        <v>144.94999999999999</v>
      </c>
      <c r="L66" s="202">
        <v>11.36</v>
      </c>
      <c r="M66" s="202">
        <v>0</v>
      </c>
      <c r="N66" s="202">
        <v>1.2</v>
      </c>
      <c r="O66" s="202">
        <v>2</v>
      </c>
      <c r="P66" s="202">
        <v>2.15</v>
      </c>
      <c r="Q66" s="202">
        <v>2.34</v>
      </c>
      <c r="R66" s="202">
        <v>2.5</v>
      </c>
      <c r="S66" s="202">
        <v>2.86</v>
      </c>
      <c r="T66" s="202">
        <v>0</v>
      </c>
      <c r="U66" s="202">
        <v>7.46</v>
      </c>
      <c r="V66" s="202">
        <v>0.21</v>
      </c>
      <c r="W66" s="202">
        <v>0.45</v>
      </c>
      <c r="X66" s="202">
        <v>1</v>
      </c>
      <c r="Y66" s="202">
        <v>0</v>
      </c>
      <c r="Z66" s="202">
        <v>2.81</v>
      </c>
      <c r="AA66" s="202">
        <v>11.37</v>
      </c>
      <c r="AB66" s="202">
        <v>0</v>
      </c>
      <c r="AC66" s="202">
        <v>9.57</v>
      </c>
      <c r="AD66" s="202">
        <v>6.82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7.09</v>
      </c>
      <c r="AS66" s="202">
        <v>17.93</v>
      </c>
      <c r="AT66" s="202">
        <v>16.98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5.71</v>
      </c>
      <c r="J67" s="202">
        <v>0</v>
      </c>
      <c r="K67" s="202">
        <v>120.94</v>
      </c>
      <c r="L67" s="202">
        <v>12.89</v>
      </c>
      <c r="M67" s="202">
        <v>0</v>
      </c>
      <c r="N67" s="202">
        <v>1.2</v>
      </c>
      <c r="O67" s="202">
        <v>2</v>
      </c>
      <c r="P67" s="202">
        <v>2.74</v>
      </c>
      <c r="Q67" s="202">
        <v>2.34</v>
      </c>
      <c r="R67" s="202">
        <v>0.79</v>
      </c>
      <c r="S67" s="202">
        <v>0.27</v>
      </c>
      <c r="T67" s="202">
        <v>0</v>
      </c>
      <c r="U67" s="202">
        <v>7.46</v>
      </c>
      <c r="V67" s="202">
        <v>0.21</v>
      </c>
      <c r="W67" s="202">
        <v>0.45</v>
      </c>
      <c r="X67" s="202">
        <v>1</v>
      </c>
      <c r="Y67" s="202">
        <v>0</v>
      </c>
      <c r="Z67" s="202">
        <v>2.81</v>
      </c>
      <c r="AA67" s="202">
        <v>0.91</v>
      </c>
      <c r="AB67" s="202">
        <v>0</v>
      </c>
      <c r="AC67" s="202">
        <v>9.57</v>
      </c>
      <c r="AD67" s="202">
        <v>6.82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7.12</v>
      </c>
      <c r="AS67" s="202">
        <v>17.93</v>
      </c>
      <c r="AT67" s="202">
        <v>16.98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5.71</v>
      </c>
      <c r="J68" s="202">
        <v>0</v>
      </c>
      <c r="K68" s="202">
        <v>82.53</v>
      </c>
      <c r="L68" s="202">
        <v>1.42</v>
      </c>
      <c r="M68" s="202">
        <v>0</v>
      </c>
      <c r="N68" s="202">
        <v>1.2</v>
      </c>
      <c r="O68" s="202">
        <v>2</v>
      </c>
      <c r="P68" s="202">
        <v>2.74</v>
      </c>
      <c r="Q68" s="202">
        <v>0.21</v>
      </c>
      <c r="R68" s="202">
        <v>0.79</v>
      </c>
      <c r="S68" s="202">
        <v>0.27</v>
      </c>
      <c r="T68" s="202">
        <v>0</v>
      </c>
      <c r="U68" s="202">
        <v>7.46</v>
      </c>
      <c r="V68" s="202">
        <v>0.21</v>
      </c>
      <c r="W68" s="202">
        <v>0.45</v>
      </c>
      <c r="X68" s="202">
        <v>1</v>
      </c>
      <c r="Y68" s="202">
        <v>0</v>
      </c>
      <c r="Z68" s="202">
        <v>2.81</v>
      </c>
      <c r="AA68" s="202">
        <v>0.91</v>
      </c>
      <c r="AB68" s="202">
        <v>0</v>
      </c>
      <c r="AC68" s="202">
        <v>9.57</v>
      </c>
      <c r="AD68" s="202">
        <v>6.82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7.12</v>
      </c>
      <c r="AS68" s="202">
        <v>17.93</v>
      </c>
      <c r="AT68" s="202">
        <v>16.98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5.71</v>
      </c>
      <c r="J69" s="202">
        <v>0</v>
      </c>
      <c r="K69" s="202">
        <v>63.32</v>
      </c>
      <c r="L69" s="202">
        <v>1.43</v>
      </c>
      <c r="M69" s="202">
        <v>0</v>
      </c>
      <c r="N69" s="202">
        <v>1.2</v>
      </c>
      <c r="O69" s="202">
        <v>2</v>
      </c>
      <c r="P69" s="202">
        <v>2.74</v>
      </c>
      <c r="Q69" s="202">
        <v>0.21</v>
      </c>
      <c r="R69" s="202">
        <v>0.21</v>
      </c>
      <c r="S69" s="202">
        <v>0.27</v>
      </c>
      <c r="T69" s="202">
        <v>0</v>
      </c>
      <c r="U69" s="202">
        <v>7.46</v>
      </c>
      <c r="V69" s="202">
        <v>0.21</v>
      </c>
      <c r="W69" s="202">
        <v>0.45</v>
      </c>
      <c r="X69" s="202">
        <v>1</v>
      </c>
      <c r="Y69" s="202">
        <v>0</v>
      </c>
      <c r="Z69" s="202">
        <v>2.81</v>
      </c>
      <c r="AA69" s="202">
        <v>0.91</v>
      </c>
      <c r="AB69" s="202">
        <v>0</v>
      </c>
      <c r="AC69" s="202">
        <v>9.57</v>
      </c>
      <c r="AD69" s="202">
        <v>6.82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7.12</v>
      </c>
      <c r="AS69" s="202">
        <v>17.93</v>
      </c>
      <c r="AT69" s="202">
        <v>16.98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5.71</v>
      </c>
      <c r="J70" s="202">
        <v>0</v>
      </c>
      <c r="K70" s="202">
        <v>6.63</v>
      </c>
      <c r="L70" s="202">
        <v>0.6</v>
      </c>
      <c r="M70" s="202">
        <v>0</v>
      </c>
      <c r="N70" s="202">
        <v>1.2</v>
      </c>
      <c r="O70" s="202">
        <v>2</v>
      </c>
      <c r="P70" s="202">
        <v>2.74</v>
      </c>
      <c r="Q70" s="202">
        <v>0.21</v>
      </c>
      <c r="R70" s="202">
        <v>0.21</v>
      </c>
      <c r="S70" s="202">
        <v>0.27</v>
      </c>
      <c r="T70" s="202">
        <v>0</v>
      </c>
      <c r="U70" s="202">
        <v>7.46</v>
      </c>
      <c r="V70" s="202">
        <v>0.21</v>
      </c>
      <c r="W70" s="202">
        <v>0.45</v>
      </c>
      <c r="X70" s="202">
        <v>1</v>
      </c>
      <c r="Y70" s="202">
        <v>0</v>
      </c>
      <c r="Z70" s="202">
        <v>2.81</v>
      </c>
      <c r="AA70" s="202">
        <v>0.91</v>
      </c>
      <c r="AB70" s="202">
        <v>0</v>
      </c>
      <c r="AC70" s="202">
        <v>9.57</v>
      </c>
      <c r="AD70" s="202">
        <v>6.82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7.12</v>
      </c>
      <c r="AS70" s="202">
        <v>17.93</v>
      </c>
      <c r="AT70" s="202">
        <v>16.98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5.71</v>
      </c>
      <c r="J71" s="202">
        <v>0</v>
      </c>
      <c r="K71" s="202">
        <v>6.5</v>
      </c>
      <c r="L71" s="202">
        <v>0.56999999999999995</v>
      </c>
      <c r="M71" s="202">
        <v>0</v>
      </c>
      <c r="N71" s="202">
        <v>1.2</v>
      </c>
      <c r="O71" s="202">
        <v>2</v>
      </c>
      <c r="P71" s="202">
        <v>2.74</v>
      </c>
      <c r="Q71" s="202">
        <v>0.21</v>
      </c>
      <c r="R71" s="202">
        <v>0.21</v>
      </c>
      <c r="S71" s="202">
        <v>0.27</v>
      </c>
      <c r="T71" s="202">
        <v>0</v>
      </c>
      <c r="U71" s="202">
        <v>7.46</v>
      </c>
      <c r="V71" s="202">
        <v>0.21</v>
      </c>
      <c r="W71" s="202">
        <v>0.45</v>
      </c>
      <c r="X71" s="202">
        <v>1</v>
      </c>
      <c r="Y71" s="202">
        <v>0</v>
      </c>
      <c r="Z71" s="202">
        <v>2.81</v>
      </c>
      <c r="AA71" s="202">
        <v>0.91</v>
      </c>
      <c r="AB71" s="202">
        <v>0</v>
      </c>
      <c r="AC71" s="202">
        <v>9.57</v>
      </c>
      <c r="AD71" s="202">
        <v>6.82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7.12</v>
      </c>
      <c r="AS71" s="202">
        <v>17.93</v>
      </c>
      <c r="AT71" s="202">
        <v>16.98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5.71</v>
      </c>
      <c r="J72" s="202">
        <v>0</v>
      </c>
      <c r="K72" s="202">
        <v>6.5</v>
      </c>
      <c r="L72" s="202">
        <v>0.56999999999999995</v>
      </c>
      <c r="M72" s="202">
        <v>0</v>
      </c>
      <c r="N72" s="202">
        <v>1.2</v>
      </c>
      <c r="O72" s="202">
        <v>2</v>
      </c>
      <c r="P72" s="202">
        <v>2.74</v>
      </c>
      <c r="Q72" s="202">
        <v>0.21</v>
      </c>
      <c r="R72" s="202">
        <v>0.21</v>
      </c>
      <c r="S72" s="202">
        <v>0.27</v>
      </c>
      <c r="T72" s="202">
        <v>0</v>
      </c>
      <c r="U72" s="202">
        <v>7.46</v>
      </c>
      <c r="V72" s="202">
        <v>0.21</v>
      </c>
      <c r="W72" s="202">
        <v>0.45</v>
      </c>
      <c r="X72" s="202">
        <v>1</v>
      </c>
      <c r="Y72" s="202">
        <v>0</v>
      </c>
      <c r="Z72" s="202">
        <v>2.81</v>
      </c>
      <c r="AA72" s="202">
        <v>0.91</v>
      </c>
      <c r="AB72" s="202">
        <v>0</v>
      </c>
      <c r="AC72" s="202">
        <v>9.57</v>
      </c>
      <c r="AD72" s="202">
        <v>6.82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7.12</v>
      </c>
      <c r="AS72" s="202">
        <v>17.93</v>
      </c>
      <c r="AT72" s="202">
        <v>16.98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5.71</v>
      </c>
      <c r="J73" s="202">
        <v>0</v>
      </c>
      <c r="K73" s="202">
        <v>6.5</v>
      </c>
      <c r="L73" s="202">
        <v>0.56999999999999995</v>
      </c>
      <c r="M73" s="202">
        <v>0</v>
      </c>
      <c r="N73" s="202">
        <v>1.2</v>
      </c>
      <c r="O73" s="202">
        <v>2</v>
      </c>
      <c r="P73" s="202">
        <v>2.74</v>
      </c>
      <c r="Q73" s="202">
        <v>0.21</v>
      </c>
      <c r="R73" s="202">
        <v>0.21</v>
      </c>
      <c r="S73" s="202">
        <v>0.27</v>
      </c>
      <c r="T73" s="202">
        <v>0</v>
      </c>
      <c r="U73" s="202">
        <v>7.46</v>
      </c>
      <c r="V73" s="202">
        <v>0.21</v>
      </c>
      <c r="W73" s="202">
        <v>0.45</v>
      </c>
      <c r="X73" s="202">
        <v>1</v>
      </c>
      <c r="Y73" s="202">
        <v>0</v>
      </c>
      <c r="Z73" s="202">
        <v>2.81</v>
      </c>
      <c r="AA73" s="202">
        <v>0.91</v>
      </c>
      <c r="AB73" s="202">
        <v>0</v>
      </c>
      <c r="AC73" s="202">
        <v>9.57</v>
      </c>
      <c r="AD73" s="202">
        <v>6.82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7.12</v>
      </c>
      <c r="AS73" s="202">
        <v>17.93</v>
      </c>
      <c r="AT73" s="202">
        <v>16.98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5.71</v>
      </c>
      <c r="J74" s="202">
        <v>0</v>
      </c>
      <c r="K74" s="202">
        <v>6.5</v>
      </c>
      <c r="L74" s="202">
        <v>0.56999999999999995</v>
      </c>
      <c r="M74" s="202">
        <v>0</v>
      </c>
      <c r="N74" s="202">
        <v>1.2</v>
      </c>
      <c r="O74" s="202">
        <v>2</v>
      </c>
      <c r="P74" s="202">
        <v>2.74</v>
      </c>
      <c r="Q74" s="202">
        <v>0.21</v>
      </c>
      <c r="R74" s="202">
        <v>0.21</v>
      </c>
      <c r="S74" s="202">
        <v>0.27</v>
      </c>
      <c r="T74" s="202">
        <v>0</v>
      </c>
      <c r="U74" s="202">
        <v>7.46</v>
      </c>
      <c r="V74" s="202">
        <v>0.21</v>
      </c>
      <c r="W74" s="202">
        <v>0.45</v>
      </c>
      <c r="X74" s="202">
        <v>1</v>
      </c>
      <c r="Y74" s="202">
        <v>0</v>
      </c>
      <c r="Z74" s="202">
        <v>2.81</v>
      </c>
      <c r="AA74" s="202">
        <v>0.91</v>
      </c>
      <c r="AB74" s="202">
        <v>0</v>
      </c>
      <c r="AC74" s="202">
        <v>9.57</v>
      </c>
      <c r="AD74" s="202">
        <v>6.82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7.12</v>
      </c>
      <c r="AS74" s="202">
        <v>17.93</v>
      </c>
      <c r="AT74" s="202">
        <v>16.98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5.71</v>
      </c>
      <c r="J75" s="202">
        <v>0</v>
      </c>
      <c r="K75" s="202">
        <v>6.5</v>
      </c>
      <c r="L75" s="202">
        <v>0.56999999999999995</v>
      </c>
      <c r="M75" s="202">
        <v>0</v>
      </c>
      <c r="N75" s="202">
        <v>1.2</v>
      </c>
      <c r="O75" s="202">
        <v>2</v>
      </c>
      <c r="P75" s="202">
        <v>2.74</v>
      </c>
      <c r="Q75" s="202">
        <v>0.21</v>
      </c>
      <c r="R75" s="202">
        <v>0.21</v>
      </c>
      <c r="S75" s="202">
        <v>0.27</v>
      </c>
      <c r="T75" s="202">
        <v>0</v>
      </c>
      <c r="U75" s="202">
        <v>7.46</v>
      </c>
      <c r="V75" s="202">
        <v>0.21</v>
      </c>
      <c r="W75" s="202">
        <v>0.45</v>
      </c>
      <c r="X75" s="202">
        <v>1</v>
      </c>
      <c r="Y75" s="202">
        <v>0</v>
      </c>
      <c r="Z75" s="202">
        <v>2.81</v>
      </c>
      <c r="AA75" s="202">
        <v>0.91</v>
      </c>
      <c r="AB75" s="202">
        <v>0</v>
      </c>
      <c r="AC75" s="202">
        <v>9.57</v>
      </c>
      <c r="AD75" s="202">
        <v>6.82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7.2</v>
      </c>
      <c r="AS75" s="202">
        <v>17.93</v>
      </c>
      <c r="AT75" s="202">
        <v>16.98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5.71</v>
      </c>
      <c r="J76" s="202">
        <v>0</v>
      </c>
      <c r="K76" s="202">
        <v>6.5</v>
      </c>
      <c r="L76" s="202">
        <v>0.56999999999999995</v>
      </c>
      <c r="M76" s="202">
        <v>0</v>
      </c>
      <c r="N76" s="202">
        <v>1.2</v>
      </c>
      <c r="O76" s="202">
        <v>2</v>
      </c>
      <c r="P76" s="202">
        <v>2.74</v>
      </c>
      <c r="Q76" s="202">
        <v>0.21</v>
      </c>
      <c r="R76" s="202">
        <v>0.21</v>
      </c>
      <c r="S76" s="202">
        <v>0.27</v>
      </c>
      <c r="T76" s="202">
        <v>0</v>
      </c>
      <c r="U76" s="202">
        <v>7.46</v>
      </c>
      <c r="V76" s="202">
        <v>0.21</v>
      </c>
      <c r="W76" s="202">
        <v>0.45</v>
      </c>
      <c r="X76" s="202">
        <v>1</v>
      </c>
      <c r="Y76" s="202">
        <v>0</v>
      </c>
      <c r="Z76" s="202">
        <v>2.81</v>
      </c>
      <c r="AA76" s="202">
        <v>0.91</v>
      </c>
      <c r="AB76" s="202">
        <v>0</v>
      </c>
      <c r="AC76" s="202">
        <v>9.57</v>
      </c>
      <c r="AD76" s="202">
        <v>6.82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7.2</v>
      </c>
      <c r="AS76" s="202">
        <v>17.93</v>
      </c>
      <c r="AT76" s="202">
        <v>16.98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5.71</v>
      </c>
      <c r="J77" s="202">
        <v>0</v>
      </c>
      <c r="K77" s="202">
        <v>6.5</v>
      </c>
      <c r="L77" s="202">
        <v>0.56999999999999995</v>
      </c>
      <c r="M77" s="202">
        <v>0</v>
      </c>
      <c r="N77" s="202">
        <v>1.2</v>
      </c>
      <c r="O77" s="202">
        <v>2</v>
      </c>
      <c r="P77" s="202">
        <v>2.74</v>
      </c>
      <c r="Q77" s="202">
        <v>0.21</v>
      </c>
      <c r="R77" s="202">
        <v>0.21</v>
      </c>
      <c r="S77" s="202">
        <v>0.27</v>
      </c>
      <c r="T77" s="202">
        <v>0</v>
      </c>
      <c r="U77" s="202">
        <v>7.46</v>
      </c>
      <c r="V77" s="202">
        <v>0.21</v>
      </c>
      <c r="W77" s="202">
        <v>0.45</v>
      </c>
      <c r="X77" s="202">
        <v>0.5</v>
      </c>
      <c r="Y77" s="202">
        <v>0</v>
      </c>
      <c r="Z77" s="202">
        <v>2.81</v>
      </c>
      <c r="AA77" s="202">
        <v>0.91</v>
      </c>
      <c r="AB77" s="202">
        <v>0</v>
      </c>
      <c r="AC77" s="202">
        <v>9.57</v>
      </c>
      <c r="AD77" s="202">
        <v>6.82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7.2</v>
      </c>
      <c r="AS77" s="202">
        <v>17.93</v>
      </c>
      <c r="AT77" s="202">
        <v>16.98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5.71</v>
      </c>
      <c r="J78" s="202">
        <v>0</v>
      </c>
      <c r="K78" s="202">
        <v>6.5</v>
      </c>
      <c r="L78" s="202">
        <v>0.56999999999999995</v>
      </c>
      <c r="M78" s="202">
        <v>0</v>
      </c>
      <c r="N78" s="202">
        <v>1.2</v>
      </c>
      <c r="O78" s="202">
        <v>2</v>
      </c>
      <c r="P78" s="202">
        <v>2.74</v>
      </c>
      <c r="Q78" s="202">
        <v>0.21</v>
      </c>
      <c r="R78" s="202">
        <v>0.21</v>
      </c>
      <c r="S78" s="202">
        <v>0.27</v>
      </c>
      <c r="T78" s="202">
        <v>0</v>
      </c>
      <c r="U78" s="202">
        <v>7.46</v>
      </c>
      <c r="V78" s="202">
        <v>0.21</v>
      </c>
      <c r="W78" s="202">
        <v>0.45</v>
      </c>
      <c r="X78" s="202">
        <v>0.5</v>
      </c>
      <c r="Y78" s="202">
        <v>0</v>
      </c>
      <c r="Z78" s="202">
        <v>2.81</v>
      </c>
      <c r="AA78" s="202">
        <v>0.91</v>
      </c>
      <c r="AB78" s="202">
        <v>0</v>
      </c>
      <c r="AC78" s="202">
        <v>9.57</v>
      </c>
      <c r="AD78" s="202">
        <v>6.82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7.2</v>
      </c>
      <c r="AS78" s="202">
        <v>17.93</v>
      </c>
      <c r="AT78" s="202">
        <v>16.98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5.71</v>
      </c>
      <c r="J79" s="202">
        <v>0</v>
      </c>
      <c r="K79" s="202">
        <v>6.5</v>
      </c>
      <c r="L79" s="202">
        <v>1.42</v>
      </c>
      <c r="M79" s="202">
        <v>0</v>
      </c>
      <c r="N79" s="202">
        <v>1.2</v>
      </c>
      <c r="O79" s="202">
        <v>2</v>
      </c>
      <c r="P79" s="202">
        <v>2.74</v>
      </c>
      <c r="Q79" s="202">
        <v>0.21</v>
      </c>
      <c r="R79" s="202">
        <v>0.21</v>
      </c>
      <c r="S79" s="202">
        <v>0.27</v>
      </c>
      <c r="T79" s="202">
        <v>0</v>
      </c>
      <c r="U79" s="202">
        <v>7.46</v>
      </c>
      <c r="V79" s="202">
        <v>0.21</v>
      </c>
      <c r="W79" s="202">
        <v>0.45</v>
      </c>
      <c r="X79" s="202">
        <v>0.5</v>
      </c>
      <c r="Y79" s="202">
        <v>0</v>
      </c>
      <c r="Z79" s="202">
        <v>2.81</v>
      </c>
      <c r="AA79" s="202">
        <v>0.91</v>
      </c>
      <c r="AB79" s="202">
        <v>0</v>
      </c>
      <c r="AC79" s="202">
        <v>9.57</v>
      </c>
      <c r="AD79" s="202">
        <v>6.82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7.23</v>
      </c>
      <c r="AS79" s="202">
        <v>17.93</v>
      </c>
      <c r="AT79" s="202">
        <v>16.98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5.71</v>
      </c>
      <c r="J80" s="202">
        <v>0</v>
      </c>
      <c r="K80" s="202">
        <v>39.31</v>
      </c>
      <c r="L80" s="202">
        <v>1.42</v>
      </c>
      <c r="M80" s="202">
        <v>0</v>
      </c>
      <c r="N80" s="202">
        <v>1.2</v>
      </c>
      <c r="O80" s="202">
        <v>2</v>
      </c>
      <c r="P80" s="202">
        <v>2.74</v>
      </c>
      <c r="Q80" s="202">
        <v>0.21</v>
      </c>
      <c r="R80" s="202">
        <v>0.21</v>
      </c>
      <c r="S80" s="202">
        <v>0.27</v>
      </c>
      <c r="T80" s="202">
        <v>0</v>
      </c>
      <c r="U80" s="202">
        <v>7.46</v>
      </c>
      <c r="V80" s="202">
        <v>0.21</v>
      </c>
      <c r="W80" s="202">
        <v>0.45</v>
      </c>
      <c r="X80" s="202">
        <v>0.5</v>
      </c>
      <c r="Y80" s="202">
        <v>0</v>
      </c>
      <c r="Z80" s="202">
        <v>2.81</v>
      </c>
      <c r="AA80" s="202">
        <v>0.91</v>
      </c>
      <c r="AB80" s="202">
        <v>0</v>
      </c>
      <c r="AC80" s="202">
        <v>9.57</v>
      </c>
      <c r="AD80" s="202">
        <v>6.82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7.23</v>
      </c>
      <c r="AS80" s="202">
        <v>17.93</v>
      </c>
      <c r="AT80" s="202">
        <v>16.98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5.71</v>
      </c>
      <c r="J81" s="202">
        <v>0</v>
      </c>
      <c r="K81" s="202">
        <v>63.32</v>
      </c>
      <c r="L81" s="202">
        <v>1.42</v>
      </c>
      <c r="M81" s="202">
        <v>0</v>
      </c>
      <c r="N81" s="202">
        <v>1.2</v>
      </c>
      <c r="O81" s="202">
        <v>2</v>
      </c>
      <c r="P81" s="202">
        <v>2.74</v>
      </c>
      <c r="Q81" s="202">
        <v>0.21</v>
      </c>
      <c r="R81" s="202">
        <v>0.21</v>
      </c>
      <c r="S81" s="202">
        <v>0.27</v>
      </c>
      <c r="T81" s="202">
        <v>0</v>
      </c>
      <c r="U81" s="202">
        <v>7.46</v>
      </c>
      <c r="V81" s="202">
        <v>0.21</v>
      </c>
      <c r="W81" s="202">
        <v>0.45</v>
      </c>
      <c r="X81" s="202">
        <v>0.5</v>
      </c>
      <c r="Y81" s="202">
        <v>0</v>
      </c>
      <c r="Z81" s="202">
        <v>2.81</v>
      </c>
      <c r="AA81" s="202">
        <v>0.91</v>
      </c>
      <c r="AB81" s="202">
        <v>0</v>
      </c>
      <c r="AC81" s="202">
        <v>9.57</v>
      </c>
      <c r="AD81" s="202">
        <v>6.82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7.23</v>
      </c>
      <c r="AS81" s="202">
        <v>17.93</v>
      </c>
      <c r="AT81" s="202">
        <v>16.98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5.71</v>
      </c>
      <c r="J82" s="202">
        <v>0</v>
      </c>
      <c r="K82" s="202">
        <v>82.53</v>
      </c>
      <c r="L82" s="202">
        <v>11.93</v>
      </c>
      <c r="M82" s="202">
        <v>0</v>
      </c>
      <c r="N82" s="202">
        <v>1.2</v>
      </c>
      <c r="O82" s="202">
        <v>2</v>
      </c>
      <c r="P82" s="202">
        <v>2.74</v>
      </c>
      <c r="Q82" s="202">
        <v>2.34</v>
      </c>
      <c r="R82" s="202">
        <v>2.5</v>
      </c>
      <c r="S82" s="202">
        <v>2.86</v>
      </c>
      <c r="T82" s="202">
        <v>0</v>
      </c>
      <c r="U82" s="202">
        <v>7.46</v>
      </c>
      <c r="V82" s="202">
        <v>0.21</v>
      </c>
      <c r="W82" s="202">
        <v>0.45</v>
      </c>
      <c r="X82" s="202">
        <v>0.5</v>
      </c>
      <c r="Y82" s="202">
        <v>0</v>
      </c>
      <c r="Z82" s="202">
        <v>2.81</v>
      </c>
      <c r="AA82" s="202">
        <v>0.91</v>
      </c>
      <c r="AB82" s="202">
        <v>0</v>
      </c>
      <c r="AC82" s="202">
        <v>9.57</v>
      </c>
      <c r="AD82" s="202">
        <v>6.82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7.23</v>
      </c>
      <c r="AS82" s="202">
        <v>17.93</v>
      </c>
      <c r="AT82" s="202">
        <v>16.98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5.71</v>
      </c>
      <c r="J83" s="202">
        <v>0</v>
      </c>
      <c r="K83" s="202">
        <v>120.94</v>
      </c>
      <c r="L83" s="202">
        <v>1.42</v>
      </c>
      <c r="M83" s="202">
        <v>0</v>
      </c>
      <c r="N83" s="202">
        <v>1.2</v>
      </c>
      <c r="O83" s="202">
        <v>2</v>
      </c>
      <c r="P83" s="202">
        <v>2.74</v>
      </c>
      <c r="Q83" s="202">
        <v>0.21</v>
      </c>
      <c r="R83" s="202">
        <v>0.21</v>
      </c>
      <c r="S83" s="202">
        <v>0.27</v>
      </c>
      <c r="T83" s="202">
        <v>0</v>
      </c>
      <c r="U83" s="202">
        <v>7.46</v>
      </c>
      <c r="V83" s="202">
        <v>0.21</v>
      </c>
      <c r="W83" s="202">
        <v>0.45</v>
      </c>
      <c r="X83" s="202">
        <v>0.5</v>
      </c>
      <c r="Y83" s="202">
        <v>0</v>
      </c>
      <c r="Z83" s="202">
        <v>2.81</v>
      </c>
      <c r="AA83" s="202">
        <v>0.91</v>
      </c>
      <c r="AB83" s="202">
        <v>0</v>
      </c>
      <c r="AC83" s="202">
        <v>9.5500000000000007</v>
      </c>
      <c r="AD83" s="202">
        <v>6.82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7.31</v>
      </c>
      <c r="AS83" s="202">
        <v>17.93</v>
      </c>
      <c r="AT83" s="202">
        <v>16.98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5.71</v>
      </c>
      <c r="J84" s="202">
        <v>0</v>
      </c>
      <c r="K84" s="202">
        <v>144.94999999999999</v>
      </c>
      <c r="L84" s="202">
        <v>1.42</v>
      </c>
      <c r="M84" s="202">
        <v>0</v>
      </c>
      <c r="N84" s="202">
        <v>1.2</v>
      </c>
      <c r="O84" s="202">
        <v>2</v>
      </c>
      <c r="P84" s="202">
        <v>2.74</v>
      </c>
      <c r="Q84" s="202">
        <v>0.21</v>
      </c>
      <c r="R84" s="202">
        <v>0.21</v>
      </c>
      <c r="S84" s="202">
        <v>0.27</v>
      </c>
      <c r="T84" s="202">
        <v>0</v>
      </c>
      <c r="U84" s="202">
        <v>7.46</v>
      </c>
      <c r="V84" s="202">
        <v>0.21</v>
      </c>
      <c r="W84" s="202">
        <v>0.45</v>
      </c>
      <c r="X84" s="202">
        <v>0.5</v>
      </c>
      <c r="Y84" s="202">
        <v>0</v>
      </c>
      <c r="Z84" s="202">
        <v>2.81</v>
      </c>
      <c r="AA84" s="202">
        <v>0.91</v>
      </c>
      <c r="AB84" s="202">
        <v>0</v>
      </c>
      <c r="AC84" s="202">
        <v>9.5500000000000007</v>
      </c>
      <c r="AD84" s="202">
        <v>6.82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7.31</v>
      </c>
      <c r="AS84" s="202">
        <v>17.93</v>
      </c>
      <c r="AT84" s="202">
        <v>16.98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5.71</v>
      </c>
      <c r="J85" s="202">
        <v>0</v>
      </c>
      <c r="K85" s="202">
        <v>164.16</v>
      </c>
      <c r="L85" s="202">
        <v>1.42</v>
      </c>
      <c r="M85" s="202">
        <v>0</v>
      </c>
      <c r="N85" s="202">
        <v>1.2</v>
      </c>
      <c r="O85" s="202">
        <v>2</v>
      </c>
      <c r="P85" s="202">
        <v>2.74</v>
      </c>
      <c r="Q85" s="202">
        <v>0.21</v>
      </c>
      <c r="R85" s="202">
        <v>0.21</v>
      </c>
      <c r="S85" s="202">
        <v>0.27</v>
      </c>
      <c r="T85" s="202">
        <v>0</v>
      </c>
      <c r="U85" s="202">
        <v>7.46</v>
      </c>
      <c r="V85" s="202">
        <v>0.21</v>
      </c>
      <c r="W85" s="202">
        <v>0.34</v>
      </c>
      <c r="X85" s="202">
        <v>0.5</v>
      </c>
      <c r="Y85" s="202">
        <v>0</v>
      </c>
      <c r="Z85" s="202">
        <v>2.81</v>
      </c>
      <c r="AA85" s="202">
        <v>0.91</v>
      </c>
      <c r="AB85" s="202">
        <v>0</v>
      </c>
      <c r="AC85" s="202">
        <v>9.5500000000000007</v>
      </c>
      <c r="AD85" s="202">
        <v>6.82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7.31</v>
      </c>
      <c r="AS85" s="202">
        <v>17.93</v>
      </c>
      <c r="AT85" s="202">
        <v>16.98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5.71</v>
      </c>
      <c r="J86" s="202">
        <v>0</v>
      </c>
      <c r="K86" s="202">
        <v>164.16</v>
      </c>
      <c r="L86" s="202">
        <v>1.42</v>
      </c>
      <c r="M86" s="202">
        <v>0</v>
      </c>
      <c r="N86" s="202">
        <v>1.2</v>
      </c>
      <c r="O86" s="202">
        <v>2</v>
      </c>
      <c r="P86" s="202">
        <v>2.74</v>
      </c>
      <c r="Q86" s="202">
        <v>0.21</v>
      </c>
      <c r="R86" s="202">
        <v>0.22</v>
      </c>
      <c r="S86" s="202">
        <v>0.27</v>
      </c>
      <c r="T86" s="202">
        <v>0</v>
      </c>
      <c r="U86" s="202">
        <v>7.46</v>
      </c>
      <c r="V86" s="202">
        <v>0.21</v>
      </c>
      <c r="W86" s="202">
        <v>0.34</v>
      </c>
      <c r="X86" s="202">
        <v>0.5</v>
      </c>
      <c r="Y86" s="202">
        <v>0</v>
      </c>
      <c r="Z86" s="202">
        <v>2.81</v>
      </c>
      <c r="AA86" s="202">
        <v>0.91</v>
      </c>
      <c r="AB86" s="202">
        <v>0</v>
      </c>
      <c r="AC86" s="202">
        <v>9.5500000000000007</v>
      </c>
      <c r="AD86" s="202">
        <v>6.82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7.31</v>
      </c>
      <c r="AS86" s="202">
        <v>17.93</v>
      </c>
      <c r="AT86" s="202">
        <v>16.98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5.71</v>
      </c>
      <c r="J87" s="202">
        <v>0</v>
      </c>
      <c r="K87" s="202">
        <v>164.16</v>
      </c>
      <c r="L87" s="202">
        <v>1.42</v>
      </c>
      <c r="M87" s="202">
        <v>0</v>
      </c>
      <c r="N87" s="202">
        <v>1.2</v>
      </c>
      <c r="O87" s="202">
        <v>2</v>
      </c>
      <c r="P87" s="202">
        <v>2.74</v>
      </c>
      <c r="Q87" s="202">
        <v>0.21</v>
      </c>
      <c r="R87" s="202">
        <v>0.22</v>
      </c>
      <c r="S87" s="202">
        <v>0.27</v>
      </c>
      <c r="T87" s="202">
        <v>0</v>
      </c>
      <c r="U87" s="202">
        <v>7.46</v>
      </c>
      <c r="V87" s="202">
        <v>0.21</v>
      </c>
      <c r="W87" s="202">
        <v>0.34</v>
      </c>
      <c r="X87" s="202">
        <v>0.5</v>
      </c>
      <c r="Y87" s="202">
        <v>0</v>
      </c>
      <c r="Z87" s="202">
        <v>2.81</v>
      </c>
      <c r="AA87" s="202">
        <v>0.91</v>
      </c>
      <c r="AB87" s="202">
        <v>0</v>
      </c>
      <c r="AC87" s="202">
        <v>9.5500000000000007</v>
      </c>
      <c r="AD87" s="202">
        <v>6.82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7.34</v>
      </c>
      <c r="AS87" s="202">
        <v>17.93</v>
      </c>
      <c r="AT87" s="202">
        <v>16.98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5.71</v>
      </c>
      <c r="J88" s="202">
        <v>0</v>
      </c>
      <c r="K88" s="202">
        <v>164.16</v>
      </c>
      <c r="L88" s="202">
        <v>0.76</v>
      </c>
      <c r="M88" s="202">
        <v>0</v>
      </c>
      <c r="N88" s="202">
        <v>1.2</v>
      </c>
      <c r="O88" s="202">
        <v>2</v>
      </c>
      <c r="P88" s="202">
        <v>2.74</v>
      </c>
      <c r="Q88" s="202">
        <v>0.21</v>
      </c>
      <c r="R88" s="202">
        <v>0.22</v>
      </c>
      <c r="S88" s="202">
        <v>0.27</v>
      </c>
      <c r="T88" s="202">
        <v>0</v>
      </c>
      <c r="U88" s="202">
        <v>7.46</v>
      </c>
      <c r="V88" s="202">
        <v>0.21</v>
      </c>
      <c r="W88" s="202">
        <v>0.34</v>
      </c>
      <c r="X88" s="202">
        <v>0.5</v>
      </c>
      <c r="Y88" s="202">
        <v>0</v>
      </c>
      <c r="Z88" s="202">
        <v>2.81</v>
      </c>
      <c r="AA88" s="202">
        <v>0.91</v>
      </c>
      <c r="AB88" s="202">
        <v>0</v>
      </c>
      <c r="AC88" s="202">
        <v>9.5500000000000007</v>
      </c>
      <c r="AD88" s="202">
        <v>6.82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7.34</v>
      </c>
      <c r="AS88" s="202">
        <v>17.93</v>
      </c>
      <c r="AT88" s="202">
        <v>16.98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5.71</v>
      </c>
      <c r="J89" s="202">
        <v>0</v>
      </c>
      <c r="K89" s="202">
        <v>164.16</v>
      </c>
      <c r="L89" s="202">
        <v>0.76</v>
      </c>
      <c r="M89" s="202">
        <v>0</v>
      </c>
      <c r="N89" s="202">
        <v>1.2</v>
      </c>
      <c r="O89" s="202">
        <v>2</v>
      </c>
      <c r="P89" s="202">
        <v>2.74</v>
      </c>
      <c r="Q89" s="202">
        <v>0.21</v>
      </c>
      <c r="R89" s="202">
        <v>0.22</v>
      </c>
      <c r="S89" s="202">
        <v>0.27</v>
      </c>
      <c r="T89" s="202">
        <v>0</v>
      </c>
      <c r="U89" s="202">
        <v>7.46</v>
      </c>
      <c r="V89" s="202">
        <v>0.21</v>
      </c>
      <c r="W89" s="202">
        <v>0.34</v>
      </c>
      <c r="X89" s="202">
        <v>0.5</v>
      </c>
      <c r="Y89" s="202">
        <v>0</v>
      </c>
      <c r="Z89" s="202">
        <v>2.81</v>
      </c>
      <c r="AA89" s="202">
        <v>0.91</v>
      </c>
      <c r="AB89" s="202">
        <v>0</v>
      </c>
      <c r="AC89" s="202">
        <v>9.5500000000000007</v>
      </c>
      <c r="AD89" s="202">
        <v>6.82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7.34</v>
      </c>
      <c r="AS89" s="202">
        <v>17.93</v>
      </c>
      <c r="AT89" s="202">
        <v>16.98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5.71</v>
      </c>
      <c r="J90" s="202">
        <v>0</v>
      </c>
      <c r="K90" s="202">
        <v>164.16</v>
      </c>
      <c r="L90" s="202">
        <v>0.76</v>
      </c>
      <c r="M90" s="202">
        <v>0</v>
      </c>
      <c r="N90" s="202">
        <v>1.2</v>
      </c>
      <c r="O90" s="202">
        <v>2</v>
      </c>
      <c r="P90" s="202">
        <v>2.74</v>
      </c>
      <c r="Q90" s="202">
        <v>0.21</v>
      </c>
      <c r="R90" s="202">
        <v>0.22</v>
      </c>
      <c r="S90" s="202">
        <v>0.27</v>
      </c>
      <c r="T90" s="202">
        <v>0</v>
      </c>
      <c r="U90" s="202">
        <v>7.46</v>
      </c>
      <c r="V90" s="202">
        <v>0.21</v>
      </c>
      <c r="W90" s="202">
        <v>0.34</v>
      </c>
      <c r="X90" s="202">
        <v>0.5</v>
      </c>
      <c r="Y90" s="202">
        <v>0</v>
      </c>
      <c r="Z90" s="202">
        <v>2.81</v>
      </c>
      <c r="AA90" s="202">
        <v>0.91</v>
      </c>
      <c r="AB90" s="202">
        <v>0</v>
      </c>
      <c r="AC90" s="202">
        <v>9.5500000000000007</v>
      </c>
      <c r="AD90" s="202">
        <v>6.82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7.34</v>
      </c>
      <c r="AS90" s="202">
        <v>17.93</v>
      </c>
      <c r="AT90" s="202">
        <v>16.98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5.71</v>
      </c>
      <c r="J91" s="202">
        <v>0</v>
      </c>
      <c r="K91" s="202">
        <v>164.16</v>
      </c>
      <c r="L91" s="202">
        <v>0.76</v>
      </c>
      <c r="M91" s="202">
        <v>0</v>
      </c>
      <c r="N91" s="202">
        <v>1.2</v>
      </c>
      <c r="O91" s="202">
        <v>2</v>
      </c>
      <c r="P91" s="202">
        <v>2.74</v>
      </c>
      <c r="Q91" s="202">
        <v>0.21</v>
      </c>
      <c r="R91" s="202">
        <v>0.22</v>
      </c>
      <c r="S91" s="202">
        <v>0.27</v>
      </c>
      <c r="T91" s="202">
        <v>0</v>
      </c>
      <c r="U91" s="202">
        <v>7.46</v>
      </c>
      <c r="V91" s="202">
        <v>0.21</v>
      </c>
      <c r="W91" s="202">
        <v>0.34</v>
      </c>
      <c r="X91" s="202">
        <v>0.5</v>
      </c>
      <c r="Y91" s="202">
        <v>0</v>
      </c>
      <c r="Z91" s="202">
        <v>2.81</v>
      </c>
      <c r="AA91" s="202">
        <v>0.91</v>
      </c>
      <c r="AB91" s="202">
        <v>0</v>
      </c>
      <c r="AC91" s="202">
        <v>9.57</v>
      </c>
      <c r="AD91" s="202">
        <v>6.82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7.34</v>
      </c>
      <c r="AS91" s="202">
        <v>17.93</v>
      </c>
      <c r="AT91" s="202">
        <v>16.98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5.71</v>
      </c>
      <c r="J92" s="202">
        <v>0</v>
      </c>
      <c r="K92" s="202">
        <v>164.16</v>
      </c>
      <c r="L92" s="202">
        <v>0.76</v>
      </c>
      <c r="M92" s="202">
        <v>0</v>
      </c>
      <c r="N92" s="202">
        <v>1.2</v>
      </c>
      <c r="O92" s="202">
        <v>2</v>
      </c>
      <c r="P92" s="202">
        <v>2.74</v>
      </c>
      <c r="Q92" s="202">
        <v>0.21</v>
      </c>
      <c r="R92" s="202">
        <v>0.22</v>
      </c>
      <c r="S92" s="202">
        <v>0.27</v>
      </c>
      <c r="T92" s="202">
        <v>0</v>
      </c>
      <c r="U92" s="202">
        <v>7.46</v>
      </c>
      <c r="V92" s="202">
        <v>0.21</v>
      </c>
      <c r="W92" s="202">
        <v>0.34</v>
      </c>
      <c r="X92" s="202">
        <v>0.5</v>
      </c>
      <c r="Y92" s="202">
        <v>0</v>
      </c>
      <c r="Z92" s="202">
        <v>2.81</v>
      </c>
      <c r="AA92" s="202">
        <v>0.91</v>
      </c>
      <c r="AB92" s="202">
        <v>0</v>
      </c>
      <c r="AC92" s="202">
        <v>9.57</v>
      </c>
      <c r="AD92" s="202">
        <v>6.82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7.34</v>
      </c>
      <c r="AS92" s="202">
        <v>17.93</v>
      </c>
      <c r="AT92" s="202">
        <v>16.98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5.71</v>
      </c>
      <c r="J93" s="202">
        <v>0</v>
      </c>
      <c r="K93" s="202">
        <v>164.16</v>
      </c>
      <c r="L93" s="202">
        <v>0.76</v>
      </c>
      <c r="M93" s="202">
        <v>0</v>
      </c>
      <c r="N93" s="202">
        <v>1.2</v>
      </c>
      <c r="O93" s="202">
        <v>2</v>
      </c>
      <c r="P93" s="202">
        <v>2.74</v>
      </c>
      <c r="Q93" s="202">
        <v>2.34</v>
      </c>
      <c r="R93" s="202">
        <v>2.5</v>
      </c>
      <c r="S93" s="202">
        <v>0.27</v>
      </c>
      <c r="T93" s="202">
        <v>0</v>
      </c>
      <c r="U93" s="202">
        <v>7.46</v>
      </c>
      <c r="V93" s="202">
        <v>0.21</v>
      </c>
      <c r="W93" s="202">
        <v>0.34</v>
      </c>
      <c r="X93" s="202">
        <v>0.5</v>
      </c>
      <c r="Y93" s="202">
        <v>0</v>
      </c>
      <c r="Z93" s="202">
        <v>2.81</v>
      </c>
      <c r="AA93" s="202">
        <v>0.91</v>
      </c>
      <c r="AB93" s="202">
        <v>0</v>
      </c>
      <c r="AC93" s="202">
        <v>9.57</v>
      </c>
      <c r="AD93" s="202">
        <v>6.82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7.34</v>
      </c>
      <c r="AS93" s="202">
        <v>17.93</v>
      </c>
      <c r="AT93" s="202">
        <v>16.98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5.71</v>
      </c>
      <c r="J94" s="202">
        <v>0</v>
      </c>
      <c r="K94" s="202">
        <v>164.16</v>
      </c>
      <c r="L94" s="202">
        <v>0.76</v>
      </c>
      <c r="M94" s="202">
        <v>0</v>
      </c>
      <c r="N94" s="202">
        <v>1.2</v>
      </c>
      <c r="O94" s="202">
        <v>2</v>
      </c>
      <c r="P94" s="202">
        <v>2.74</v>
      </c>
      <c r="Q94" s="202">
        <v>2.34</v>
      </c>
      <c r="R94" s="202">
        <v>2.5</v>
      </c>
      <c r="S94" s="202">
        <v>0.27</v>
      </c>
      <c r="T94" s="202">
        <v>0</v>
      </c>
      <c r="U94" s="202">
        <v>7.46</v>
      </c>
      <c r="V94" s="202">
        <v>0.21</v>
      </c>
      <c r="W94" s="202">
        <v>0.34</v>
      </c>
      <c r="X94" s="202">
        <v>0.5</v>
      </c>
      <c r="Y94" s="202">
        <v>0</v>
      </c>
      <c r="Z94" s="202">
        <v>2.81</v>
      </c>
      <c r="AA94" s="202">
        <v>11.37</v>
      </c>
      <c r="AB94" s="202">
        <v>0</v>
      </c>
      <c r="AC94" s="202">
        <v>9.57</v>
      </c>
      <c r="AD94" s="202">
        <v>6.82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7.34</v>
      </c>
      <c r="AS94" s="202">
        <v>17.93</v>
      </c>
      <c r="AT94" s="202">
        <v>16.98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5.71</v>
      </c>
      <c r="J95" s="202">
        <v>0</v>
      </c>
      <c r="K95" s="202">
        <v>164.16</v>
      </c>
      <c r="L95" s="202">
        <v>10.94</v>
      </c>
      <c r="M95" s="202">
        <v>0</v>
      </c>
      <c r="N95" s="202">
        <v>1.2</v>
      </c>
      <c r="O95" s="202">
        <v>2</v>
      </c>
      <c r="P95" s="202">
        <v>2.74</v>
      </c>
      <c r="Q95" s="202">
        <v>2.34</v>
      </c>
      <c r="R95" s="202">
        <v>2.5</v>
      </c>
      <c r="S95" s="202">
        <v>2.86</v>
      </c>
      <c r="T95" s="202">
        <v>0</v>
      </c>
      <c r="U95" s="202">
        <v>7.46</v>
      </c>
      <c r="V95" s="202">
        <v>0.21</v>
      </c>
      <c r="W95" s="202">
        <v>0.34</v>
      </c>
      <c r="X95" s="202">
        <v>0.5</v>
      </c>
      <c r="Y95" s="202">
        <v>0</v>
      </c>
      <c r="Z95" s="202">
        <v>2.81</v>
      </c>
      <c r="AA95" s="202">
        <v>11.37</v>
      </c>
      <c r="AB95" s="202">
        <v>0</v>
      </c>
      <c r="AC95" s="202">
        <v>9.57</v>
      </c>
      <c r="AD95" s="202">
        <v>6.82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7.34</v>
      </c>
      <c r="AS95" s="202">
        <v>17.93</v>
      </c>
      <c r="AT95" s="202">
        <v>16.98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5.71</v>
      </c>
      <c r="J96" s="202">
        <v>0</v>
      </c>
      <c r="K96" s="202">
        <v>164.16</v>
      </c>
      <c r="L96" s="202">
        <v>10.94</v>
      </c>
      <c r="M96" s="202">
        <v>0</v>
      </c>
      <c r="N96" s="202">
        <v>1.2</v>
      </c>
      <c r="O96" s="202">
        <v>2</v>
      </c>
      <c r="P96" s="202">
        <v>2.74</v>
      </c>
      <c r="Q96" s="202">
        <v>2.34</v>
      </c>
      <c r="R96" s="202">
        <v>3.01</v>
      </c>
      <c r="S96" s="202">
        <v>2.86</v>
      </c>
      <c r="T96" s="202">
        <v>0</v>
      </c>
      <c r="U96" s="202">
        <v>7.46</v>
      </c>
      <c r="V96" s="202">
        <v>0.21</v>
      </c>
      <c r="W96" s="202">
        <v>0.34</v>
      </c>
      <c r="X96" s="202">
        <v>0.5</v>
      </c>
      <c r="Y96" s="202">
        <v>0</v>
      </c>
      <c r="Z96" s="202">
        <v>2.81</v>
      </c>
      <c r="AA96" s="202">
        <v>11.37</v>
      </c>
      <c r="AB96" s="202">
        <v>0</v>
      </c>
      <c r="AC96" s="202">
        <v>9.57</v>
      </c>
      <c r="AD96" s="202">
        <v>6.82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7.34</v>
      </c>
      <c r="AS96" s="202">
        <v>17.93</v>
      </c>
      <c r="AT96" s="202">
        <v>16.98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5.71</v>
      </c>
      <c r="J97" s="202">
        <v>0</v>
      </c>
      <c r="K97" s="202">
        <v>164.16</v>
      </c>
      <c r="L97" s="202">
        <v>10.94</v>
      </c>
      <c r="M97" s="202">
        <v>0</v>
      </c>
      <c r="N97" s="202">
        <v>1.2</v>
      </c>
      <c r="O97" s="202">
        <v>2</v>
      </c>
      <c r="P97" s="202">
        <v>2.74</v>
      </c>
      <c r="Q97" s="202">
        <v>2.34</v>
      </c>
      <c r="R97" s="202">
        <v>3.01</v>
      </c>
      <c r="S97" s="202">
        <v>2.86</v>
      </c>
      <c r="T97" s="202">
        <v>0</v>
      </c>
      <c r="U97" s="202">
        <v>7.46</v>
      </c>
      <c r="V97" s="202">
        <v>0.21</v>
      </c>
      <c r="W97" s="202">
        <v>0.34</v>
      </c>
      <c r="X97" s="202">
        <v>0.5</v>
      </c>
      <c r="Y97" s="202">
        <v>0</v>
      </c>
      <c r="Z97" s="202">
        <v>2.81</v>
      </c>
      <c r="AA97" s="202">
        <v>11.37</v>
      </c>
      <c r="AB97" s="202">
        <v>0</v>
      </c>
      <c r="AC97" s="202">
        <v>9.57</v>
      </c>
      <c r="AD97" s="202">
        <v>6.82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7.34</v>
      </c>
      <c r="AS97" s="202">
        <v>17.93</v>
      </c>
      <c r="AT97" s="202">
        <v>16.98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5.71</v>
      </c>
      <c r="J98" s="202">
        <v>0</v>
      </c>
      <c r="K98" s="202">
        <v>164.16</v>
      </c>
      <c r="L98" s="202">
        <v>10.94</v>
      </c>
      <c r="M98" s="202">
        <v>0</v>
      </c>
      <c r="N98" s="202">
        <v>1.2</v>
      </c>
      <c r="O98" s="202">
        <v>2</v>
      </c>
      <c r="P98" s="202">
        <v>2.74</v>
      </c>
      <c r="Q98" s="202">
        <v>2.34</v>
      </c>
      <c r="R98" s="202">
        <v>3.01</v>
      </c>
      <c r="S98" s="202">
        <v>2.86</v>
      </c>
      <c r="T98" s="202">
        <v>0</v>
      </c>
      <c r="U98" s="202">
        <v>7.46</v>
      </c>
      <c r="V98" s="202">
        <v>0.21</v>
      </c>
      <c r="W98" s="202">
        <v>0.34</v>
      </c>
      <c r="X98" s="202">
        <v>0.5</v>
      </c>
      <c r="Y98" s="202">
        <v>0</v>
      </c>
      <c r="Z98" s="202">
        <v>2.81</v>
      </c>
      <c r="AA98" s="202">
        <v>11.37</v>
      </c>
      <c r="AB98" s="202">
        <v>0</v>
      </c>
      <c r="AC98" s="202">
        <v>9.57</v>
      </c>
      <c r="AD98" s="202">
        <v>6.82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7.34</v>
      </c>
      <c r="AS98" s="202">
        <v>17.93</v>
      </c>
      <c r="AT98" s="202">
        <v>16.98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0.13703999999999986</v>
      </c>
      <c r="J99">
        <f t="shared" si="0"/>
        <v>0</v>
      </c>
      <c r="K99">
        <f t="shared" si="0"/>
        <v>3.1482199999999985</v>
      </c>
      <c r="L99">
        <f t="shared" si="0"/>
        <v>0.60544000000000131</v>
      </c>
      <c r="M99">
        <f t="shared" si="0"/>
        <v>0</v>
      </c>
      <c r="N99">
        <f t="shared" si="0"/>
        <v>2.8800000000000048E-2</v>
      </c>
      <c r="O99">
        <f t="shared" si="0"/>
        <v>4.8000000000000001E-2</v>
      </c>
      <c r="P99">
        <f t="shared" si="0"/>
        <v>6.3830000000000109E-2</v>
      </c>
      <c r="Q99">
        <f t="shared" si="0"/>
        <v>3.6562500000000012E-2</v>
      </c>
      <c r="R99">
        <f t="shared" si="0"/>
        <v>4.0132500000000022E-2</v>
      </c>
      <c r="S99">
        <f t="shared" si="0"/>
        <v>4.4302500000000085E-2</v>
      </c>
      <c r="T99">
        <f t="shared" si="0"/>
        <v>0</v>
      </c>
      <c r="U99">
        <f t="shared" si="0"/>
        <v>0.2269200000000004</v>
      </c>
      <c r="V99">
        <f t="shared" si="0"/>
        <v>2.9292499999999968E-2</v>
      </c>
      <c r="W99">
        <f t="shared" si="0"/>
        <v>2.6255000000000035E-2</v>
      </c>
      <c r="X99">
        <f t="shared" si="0"/>
        <v>4.9287499999999984E-2</v>
      </c>
      <c r="Y99">
        <f t="shared" si="0"/>
        <v>0</v>
      </c>
      <c r="Z99">
        <f t="shared" si="0"/>
        <v>0.45089249999999909</v>
      </c>
      <c r="AA99">
        <f t="shared" si="0"/>
        <v>0.15848499999999982</v>
      </c>
      <c r="AB99">
        <f t="shared" si="0"/>
        <v>0</v>
      </c>
      <c r="AC99">
        <f t="shared" si="0"/>
        <v>0.12434499999999997</v>
      </c>
      <c r="AD99">
        <f t="shared" si="0"/>
        <v>0.23870000000000055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0.17440500000000009</v>
      </c>
      <c r="AS99">
        <f t="shared" si="0"/>
        <v>0.43032000000000026</v>
      </c>
      <c r="AT99">
        <f t="shared" si="0"/>
        <v>0.40752000000000033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2.97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2.97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2.97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2.97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2.97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2.97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2.97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2.97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2.97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2.97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2.97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2.97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2.97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2.97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2.97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2.97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2.97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2.97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2.97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2.97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2.97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2.97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2.97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2.97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2.97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2.97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2.97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2.97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2.97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2.97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2.97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2.97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2.97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2.97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2.97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2.97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2.97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2.97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2.97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2.97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2.97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2.97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2.97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2.97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1.49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1.49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1.49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1.49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1.49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1.49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1.49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1.49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1.49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1.49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1.49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1.49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1.49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1.49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1.49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1.49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1.49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1.49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1.49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1.49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1.49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1.49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1.49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1.49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1.49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1.49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1.49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1.49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1.49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1.49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1.49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1.49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1.49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1.49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1.49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1.49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1.49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1.49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1.49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1.49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1.49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1.49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1.49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1.49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1.49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1.49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1.49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1.49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1.49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1.49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1.49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1.49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2.7039999999999981E-2</v>
      </c>
      <c r="AD99">
        <f t="shared" si="0"/>
        <v>5.2040000000000114E-2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6.89</v>
      </c>
      <c r="J3" s="202">
        <v>0</v>
      </c>
      <c r="K3" s="202">
        <v>4.34</v>
      </c>
      <c r="L3" s="202">
        <v>360.31</v>
      </c>
      <c r="M3" s="202">
        <v>1.1200000000000001</v>
      </c>
      <c r="N3" s="202">
        <v>1.44</v>
      </c>
      <c r="O3" s="202">
        <v>0</v>
      </c>
      <c r="P3" s="202">
        <v>1.7</v>
      </c>
      <c r="Q3" s="202">
        <v>2.8</v>
      </c>
      <c r="R3" s="202">
        <v>3.07</v>
      </c>
      <c r="S3" s="202">
        <v>3.81</v>
      </c>
      <c r="T3" s="202">
        <v>0</v>
      </c>
      <c r="U3" s="202">
        <v>0.67</v>
      </c>
      <c r="V3" s="202">
        <v>0.25</v>
      </c>
      <c r="W3" s="202">
        <v>0.55000000000000004</v>
      </c>
      <c r="X3" s="202">
        <v>1.2</v>
      </c>
      <c r="Y3" s="202">
        <v>0</v>
      </c>
      <c r="Z3" s="202">
        <v>29.93</v>
      </c>
      <c r="AA3" s="202">
        <v>19.98</v>
      </c>
      <c r="AB3" s="202">
        <v>0</v>
      </c>
      <c r="AC3" s="202">
        <v>0</v>
      </c>
      <c r="AD3" s="202">
        <v>17.8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8.86</v>
      </c>
      <c r="AS3" s="202">
        <v>21.66</v>
      </c>
      <c r="AT3" s="202">
        <v>20.51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6.89</v>
      </c>
      <c r="J4" s="202">
        <v>0</v>
      </c>
      <c r="K4" s="202">
        <v>4.34</v>
      </c>
      <c r="L4" s="202">
        <v>360.31</v>
      </c>
      <c r="M4" s="202">
        <v>1.1200000000000001</v>
      </c>
      <c r="N4" s="202">
        <v>1.44</v>
      </c>
      <c r="O4" s="202">
        <v>0</v>
      </c>
      <c r="P4" s="202">
        <v>1.7</v>
      </c>
      <c r="Q4" s="202">
        <v>2.8</v>
      </c>
      <c r="R4" s="202">
        <v>3.07</v>
      </c>
      <c r="S4" s="202">
        <v>3.81</v>
      </c>
      <c r="T4" s="202">
        <v>0</v>
      </c>
      <c r="U4" s="202">
        <v>0.67</v>
      </c>
      <c r="V4" s="202">
        <v>0.25</v>
      </c>
      <c r="W4" s="202">
        <v>0.55000000000000004</v>
      </c>
      <c r="X4" s="202">
        <v>1.2</v>
      </c>
      <c r="Y4" s="202">
        <v>0</v>
      </c>
      <c r="Z4" s="202">
        <v>58.74</v>
      </c>
      <c r="AA4" s="202">
        <v>19.98</v>
      </c>
      <c r="AB4" s="202">
        <v>0</v>
      </c>
      <c r="AC4" s="202">
        <v>0</v>
      </c>
      <c r="AD4" s="202">
        <v>17.8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8.86</v>
      </c>
      <c r="AS4" s="202">
        <v>21.66</v>
      </c>
      <c r="AT4" s="202">
        <v>20.51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6.89</v>
      </c>
      <c r="J5" s="202">
        <v>0</v>
      </c>
      <c r="K5" s="202">
        <v>4.34</v>
      </c>
      <c r="L5" s="202">
        <v>360.31</v>
      </c>
      <c r="M5" s="202">
        <v>1.1200000000000001</v>
      </c>
      <c r="N5" s="202">
        <v>1.44</v>
      </c>
      <c r="O5" s="202">
        <v>0</v>
      </c>
      <c r="P5" s="202">
        <v>1.7</v>
      </c>
      <c r="Q5" s="202">
        <v>2.8</v>
      </c>
      <c r="R5" s="202">
        <v>3.07</v>
      </c>
      <c r="S5" s="202">
        <v>3.81</v>
      </c>
      <c r="T5" s="202">
        <v>0</v>
      </c>
      <c r="U5" s="202">
        <v>0.67</v>
      </c>
      <c r="V5" s="202">
        <v>0.25</v>
      </c>
      <c r="W5" s="202">
        <v>0.55000000000000004</v>
      </c>
      <c r="X5" s="202">
        <v>1.2</v>
      </c>
      <c r="Y5" s="202">
        <v>0</v>
      </c>
      <c r="Z5" s="202">
        <v>58.74</v>
      </c>
      <c r="AA5" s="202">
        <v>10.08</v>
      </c>
      <c r="AB5" s="202">
        <v>0</v>
      </c>
      <c r="AC5" s="202">
        <v>0</v>
      </c>
      <c r="AD5" s="202">
        <v>17.8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8.86</v>
      </c>
      <c r="AS5" s="202">
        <v>21.66</v>
      </c>
      <c r="AT5" s="202">
        <v>20.51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6.89</v>
      </c>
      <c r="J6" s="202">
        <v>0</v>
      </c>
      <c r="K6" s="202">
        <v>4.34</v>
      </c>
      <c r="L6" s="202">
        <v>360.31</v>
      </c>
      <c r="M6" s="202">
        <v>1.1200000000000001</v>
      </c>
      <c r="N6" s="202">
        <v>1.44</v>
      </c>
      <c r="O6" s="202">
        <v>0</v>
      </c>
      <c r="P6" s="202">
        <v>1.7</v>
      </c>
      <c r="Q6" s="202">
        <v>2.8</v>
      </c>
      <c r="R6" s="202">
        <v>3.07</v>
      </c>
      <c r="S6" s="202">
        <v>3.81</v>
      </c>
      <c r="T6" s="202">
        <v>0</v>
      </c>
      <c r="U6" s="202">
        <v>0.67</v>
      </c>
      <c r="V6" s="202">
        <v>0.25</v>
      </c>
      <c r="W6" s="202">
        <v>0.55000000000000004</v>
      </c>
      <c r="X6" s="202">
        <v>1.2</v>
      </c>
      <c r="Y6" s="202">
        <v>0</v>
      </c>
      <c r="Z6" s="202">
        <v>58.74</v>
      </c>
      <c r="AA6" s="202">
        <v>10.08</v>
      </c>
      <c r="AB6" s="202">
        <v>0</v>
      </c>
      <c r="AC6" s="202">
        <v>0</v>
      </c>
      <c r="AD6" s="202">
        <v>17.8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8.86</v>
      </c>
      <c r="AS6" s="202">
        <v>21.66</v>
      </c>
      <c r="AT6" s="202">
        <v>20.51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6.89</v>
      </c>
      <c r="J7" s="202">
        <v>0</v>
      </c>
      <c r="K7" s="202">
        <v>4.34</v>
      </c>
      <c r="L7" s="202">
        <v>360.31</v>
      </c>
      <c r="M7" s="202">
        <v>1.1200000000000001</v>
      </c>
      <c r="N7" s="202">
        <v>1.44</v>
      </c>
      <c r="O7" s="202">
        <v>0</v>
      </c>
      <c r="P7" s="202">
        <v>1.7</v>
      </c>
      <c r="Q7" s="202">
        <v>2.8</v>
      </c>
      <c r="R7" s="202">
        <v>3.07</v>
      </c>
      <c r="S7" s="202">
        <v>3.81</v>
      </c>
      <c r="T7" s="202">
        <v>0</v>
      </c>
      <c r="U7" s="202">
        <v>0.67</v>
      </c>
      <c r="V7" s="202">
        <v>3.02</v>
      </c>
      <c r="W7" s="202">
        <v>0.55000000000000004</v>
      </c>
      <c r="X7" s="202">
        <v>1.2</v>
      </c>
      <c r="Y7" s="202">
        <v>0</v>
      </c>
      <c r="Z7" s="202">
        <v>58.74</v>
      </c>
      <c r="AA7" s="202">
        <v>10.08</v>
      </c>
      <c r="AB7" s="202">
        <v>0</v>
      </c>
      <c r="AC7" s="202">
        <v>0</v>
      </c>
      <c r="AD7" s="202">
        <v>17.8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8.86</v>
      </c>
      <c r="AS7" s="202">
        <v>21.66</v>
      </c>
      <c r="AT7" s="202">
        <v>20.51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6.89</v>
      </c>
      <c r="J8" s="202">
        <v>0</v>
      </c>
      <c r="K8" s="202">
        <v>4.34</v>
      </c>
      <c r="L8" s="202">
        <v>360.31</v>
      </c>
      <c r="M8" s="202">
        <v>1.1200000000000001</v>
      </c>
      <c r="N8" s="202">
        <v>1.44</v>
      </c>
      <c r="O8" s="202">
        <v>0</v>
      </c>
      <c r="P8" s="202">
        <v>1.7</v>
      </c>
      <c r="Q8" s="202">
        <v>2.8</v>
      </c>
      <c r="R8" s="202">
        <v>3.07</v>
      </c>
      <c r="S8" s="202">
        <v>3.81</v>
      </c>
      <c r="T8" s="202">
        <v>0</v>
      </c>
      <c r="U8" s="202">
        <v>0.67</v>
      </c>
      <c r="V8" s="202">
        <v>3.02</v>
      </c>
      <c r="W8" s="202">
        <v>0.55000000000000004</v>
      </c>
      <c r="X8" s="202">
        <v>1.2</v>
      </c>
      <c r="Y8" s="202">
        <v>0</v>
      </c>
      <c r="Z8" s="202">
        <v>58.74</v>
      </c>
      <c r="AA8" s="202">
        <v>10.08</v>
      </c>
      <c r="AB8" s="202">
        <v>0</v>
      </c>
      <c r="AC8" s="202">
        <v>0</v>
      </c>
      <c r="AD8" s="202">
        <v>17.8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8.86</v>
      </c>
      <c r="AS8" s="202">
        <v>21.66</v>
      </c>
      <c r="AT8" s="202">
        <v>20.51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6.89</v>
      </c>
      <c r="J9" s="202">
        <v>0</v>
      </c>
      <c r="K9" s="202">
        <v>4.34</v>
      </c>
      <c r="L9" s="202">
        <v>360.31</v>
      </c>
      <c r="M9" s="202">
        <v>1.1200000000000001</v>
      </c>
      <c r="N9" s="202">
        <v>1.44</v>
      </c>
      <c r="O9" s="202">
        <v>0</v>
      </c>
      <c r="P9" s="202">
        <v>1.7</v>
      </c>
      <c r="Q9" s="202">
        <v>2.8</v>
      </c>
      <c r="R9" s="202">
        <v>3.07</v>
      </c>
      <c r="S9" s="202">
        <v>3.81</v>
      </c>
      <c r="T9" s="202">
        <v>0</v>
      </c>
      <c r="U9" s="202">
        <v>0.67</v>
      </c>
      <c r="V9" s="202">
        <v>3.02</v>
      </c>
      <c r="W9" s="202">
        <v>0.55000000000000004</v>
      </c>
      <c r="X9" s="202">
        <v>1.2</v>
      </c>
      <c r="Y9" s="202">
        <v>0</v>
      </c>
      <c r="Z9" s="202">
        <v>58.74</v>
      </c>
      <c r="AA9" s="202">
        <v>10.08</v>
      </c>
      <c r="AB9" s="202">
        <v>0</v>
      </c>
      <c r="AC9" s="202">
        <v>0</v>
      </c>
      <c r="AD9" s="202">
        <v>17.8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8.86</v>
      </c>
      <c r="AS9" s="202">
        <v>21.66</v>
      </c>
      <c r="AT9" s="202">
        <v>20.51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6.89</v>
      </c>
      <c r="J10" s="202">
        <v>0</v>
      </c>
      <c r="K10" s="202">
        <v>4.33</v>
      </c>
      <c r="L10" s="202">
        <v>360.31</v>
      </c>
      <c r="M10" s="202">
        <v>1.1200000000000001</v>
      </c>
      <c r="N10" s="202">
        <v>1.44</v>
      </c>
      <c r="O10" s="202">
        <v>0</v>
      </c>
      <c r="P10" s="202">
        <v>1.7</v>
      </c>
      <c r="Q10" s="202">
        <v>2.8</v>
      </c>
      <c r="R10" s="202">
        <v>3.07</v>
      </c>
      <c r="S10" s="202">
        <v>3.81</v>
      </c>
      <c r="T10" s="202">
        <v>0</v>
      </c>
      <c r="U10" s="202">
        <v>0.67</v>
      </c>
      <c r="V10" s="202">
        <v>3.02</v>
      </c>
      <c r="W10" s="202">
        <v>0.55000000000000004</v>
      </c>
      <c r="X10" s="202">
        <v>1.2</v>
      </c>
      <c r="Y10" s="202">
        <v>0</v>
      </c>
      <c r="Z10" s="202">
        <v>58.74</v>
      </c>
      <c r="AA10" s="202">
        <v>10.08</v>
      </c>
      <c r="AB10" s="202">
        <v>0</v>
      </c>
      <c r="AC10" s="202">
        <v>0</v>
      </c>
      <c r="AD10" s="202">
        <v>17.8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8.86</v>
      </c>
      <c r="AS10" s="202">
        <v>21.66</v>
      </c>
      <c r="AT10" s="202">
        <v>20.51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6.89</v>
      </c>
      <c r="J11" s="202">
        <v>0</v>
      </c>
      <c r="K11" s="202">
        <v>4.32</v>
      </c>
      <c r="L11" s="202">
        <v>360.31</v>
      </c>
      <c r="M11" s="202">
        <v>1.1200000000000001</v>
      </c>
      <c r="N11" s="202">
        <v>1.44</v>
      </c>
      <c r="O11" s="202">
        <v>0</v>
      </c>
      <c r="P11" s="202">
        <v>1.7</v>
      </c>
      <c r="Q11" s="202">
        <v>2.8</v>
      </c>
      <c r="R11" s="202">
        <v>3.07</v>
      </c>
      <c r="S11" s="202">
        <v>3.81</v>
      </c>
      <c r="T11" s="202">
        <v>0</v>
      </c>
      <c r="U11" s="202">
        <v>0.67</v>
      </c>
      <c r="V11" s="202">
        <v>3.02</v>
      </c>
      <c r="W11" s="202">
        <v>0.55000000000000004</v>
      </c>
      <c r="X11" s="202">
        <v>1.2</v>
      </c>
      <c r="Y11" s="202">
        <v>0</v>
      </c>
      <c r="Z11" s="202">
        <v>58.74</v>
      </c>
      <c r="AA11" s="202">
        <v>10.08</v>
      </c>
      <c r="AB11" s="202">
        <v>0</v>
      </c>
      <c r="AC11" s="202">
        <v>0</v>
      </c>
      <c r="AD11" s="202">
        <v>17.8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8.92</v>
      </c>
      <c r="AS11" s="202">
        <v>21.66</v>
      </c>
      <c r="AT11" s="202">
        <v>20.51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6.89</v>
      </c>
      <c r="J12" s="202">
        <v>0</v>
      </c>
      <c r="K12" s="202">
        <v>4.32</v>
      </c>
      <c r="L12" s="202">
        <v>360.31</v>
      </c>
      <c r="M12" s="202">
        <v>1.1200000000000001</v>
      </c>
      <c r="N12" s="202">
        <v>1.44</v>
      </c>
      <c r="O12" s="202">
        <v>0</v>
      </c>
      <c r="P12" s="202">
        <v>1.7</v>
      </c>
      <c r="Q12" s="202">
        <v>2.8</v>
      </c>
      <c r="R12" s="202">
        <v>3.07</v>
      </c>
      <c r="S12" s="202">
        <v>3.81</v>
      </c>
      <c r="T12" s="202">
        <v>0</v>
      </c>
      <c r="U12" s="202">
        <v>0.67</v>
      </c>
      <c r="V12" s="202">
        <v>3.02</v>
      </c>
      <c r="W12" s="202">
        <v>0.55000000000000004</v>
      </c>
      <c r="X12" s="202">
        <v>1.2</v>
      </c>
      <c r="Y12" s="202">
        <v>0</v>
      </c>
      <c r="Z12" s="202">
        <v>58.74</v>
      </c>
      <c r="AA12" s="202">
        <v>10.08</v>
      </c>
      <c r="AB12" s="202">
        <v>0</v>
      </c>
      <c r="AC12" s="202">
        <v>0</v>
      </c>
      <c r="AD12" s="202">
        <v>17.8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8.92</v>
      </c>
      <c r="AS12" s="202">
        <v>21.66</v>
      </c>
      <c r="AT12" s="202">
        <v>20.51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6.89</v>
      </c>
      <c r="J13" s="202">
        <v>0</v>
      </c>
      <c r="K13" s="202">
        <v>4.32</v>
      </c>
      <c r="L13" s="202">
        <v>360.31</v>
      </c>
      <c r="M13" s="202">
        <v>1.1200000000000001</v>
      </c>
      <c r="N13" s="202">
        <v>1.44</v>
      </c>
      <c r="O13" s="202">
        <v>0</v>
      </c>
      <c r="P13" s="202">
        <v>1.7</v>
      </c>
      <c r="Q13" s="202">
        <v>2.8</v>
      </c>
      <c r="R13" s="202">
        <v>3.07</v>
      </c>
      <c r="S13" s="202">
        <v>3.81</v>
      </c>
      <c r="T13" s="202">
        <v>0</v>
      </c>
      <c r="U13" s="202">
        <v>0.67</v>
      </c>
      <c r="V13" s="202">
        <v>3.02</v>
      </c>
      <c r="W13" s="202">
        <v>0.55000000000000004</v>
      </c>
      <c r="X13" s="202">
        <v>1.2</v>
      </c>
      <c r="Y13" s="202">
        <v>0</v>
      </c>
      <c r="Z13" s="202">
        <v>58.74</v>
      </c>
      <c r="AA13" s="202">
        <v>10.08</v>
      </c>
      <c r="AB13" s="202">
        <v>0</v>
      </c>
      <c r="AC13" s="202">
        <v>0</v>
      </c>
      <c r="AD13" s="202">
        <v>17.8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8.92</v>
      </c>
      <c r="AS13" s="202">
        <v>21.66</v>
      </c>
      <c r="AT13" s="202">
        <v>20.51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6.89</v>
      </c>
      <c r="J14" s="202">
        <v>0</v>
      </c>
      <c r="K14" s="202">
        <v>4.33</v>
      </c>
      <c r="L14" s="202">
        <v>360.31</v>
      </c>
      <c r="M14" s="202">
        <v>1.1200000000000001</v>
      </c>
      <c r="N14" s="202">
        <v>1.44</v>
      </c>
      <c r="O14" s="202">
        <v>0</v>
      </c>
      <c r="P14" s="202">
        <v>1.7</v>
      </c>
      <c r="Q14" s="202">
        <v>2.8</v>
      </c>
      <c r="R14" s="202">
        <v>3.07</v>
      </c>
      <c r="S14" s="202">
        <v>3.81</v>
      </c>
      <c r="T14" s="202">
        <v>0</v>
      </c>
      <c r="U14" s="202">
        <v>0.67</v>
      </c>
      <c r="V14" s="202">
        <v>3.02</v>
      </c>
      <c r="W14" s="202">
        <v>0.55000000000000004</v>
      </c>
      <c r="X14" s="202">
        <v>1.2</v>
      </c>
      <c r="Y14" s="202">
        <v>0</v>
      </c>
      <c r="Z14" s="202">
        <v>58.74</v>
      </c>
      <c r="AA14" s="202">
        <v>10.08</v>
      </c>
      <c r="AB14" s="202">
        <v>0</v>
      </c>
      <c r="AC14" s="202">
        <v>0</v>
      </c>
      <c r="AD14" s="202">
        <v>17.8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8.92</v>
      </c>
      <c r="AS14" s="202">
        <v>21.66</v>
      </c>
      <c r="AT14" s="202">
        <v>20.51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6.89</v>
      </c>
      <c r="J15" s="202">
        <v>0</v>
      </c>
      <c r="K15" s="202">
        <v>4.33</v>
      </c>
      <c r="L15" s="202">
        <v>360.31</v>
      </c>
      <c r="M15" s="202">
        <v>1.1200000000000001</v>
      </c>
      <c r="N15" s="202">
        <v>1.44</v>
      </c>
      <c r="O15" s="202">
        <v>0</v>
      </c>
      <c r="P15" s="202">
        <v>1.7</v>
      </c>
      <c r="Q15" s="202">
        <v>2.8</v>
      </c>
      <c r="R15" s="202">
        <v>3.07</v>
      </c>
      <c r="S15" s="202">
        <v>3.81</v>
      </c>
      <c r="T15" s="202">
        <v>0</v>
      </c>
      <c r="U15" s="202">
        <v>0.67</v>
      </c>
      <c r="V15" s="202">
        <v>3.02</v>
      </c>
      <c r="W15" s="202">
        <v>6.54</v>
      </c>
      <c r="X15" s="202">
        <v>14.31</v>
      </c>
      <c r="Y15" s="202">
        <v>0</v>
      </c>
      <c r="Z15" s="202">
        <v>58.74</v>
      </c>
      <c r="AA15" s="202">
        <v>10.08</v>
      </c>
      <c r="AB15" s="202">
        <v>0</v>
      </c>
      <c r="AC15" s="202">
        <v>0</v>
      </c>
      <c r="AD15" s="202">
        <v>17.8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8.92</v>
      </c>
      <c r="AS15" s="202">
        <v>21.66</v>
      </c>
      <c r="AT15" s="202">
        <v>20.51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6.89</v>
      </c>
      <c r="J16" s="202">
        <v>0</v>
      </c>
      <c r="K16" s="202">
        <v>4.33</v>
      </c>
      <c r="L16" s="202">
        <v>360.31</v>
      </c>
      <c r="M16" s="202">
        <v>1.1200000000000001</v>
      </c>
      <c r="N16" s="202">
        <v>1.44</v>
      </c>
      <c r="O16" s="202">
        <v>0</v>
      </c>
      <c r="P16" s="202">
        <v>1.7</v>
      </c>
      <c r="Q16" s="202">
        <v>2.8</v>
      </c>
      <c r="R16" s="202">
        <v>3.07</v>
      </c>
      <c r="S16" s="202">
        <v>3.81</v>
      </c>
      <c r="T16" s="202">
        <v>0</v>
      </c>
      <c r="U16" s="202">
        <v>0.67</v>
      </c>
      <c r="V16" s="202">
        <v>3.02</v>
      </c>
      <c r="W16" s="202">
        <v>6.54</v>
      </c>
      <c r="X16" s="202">
        <v>14.31</v>
      </c>
      <c r="Y16" s="202">
        <v>0</v>
      </c>
      <c r="Z16" s="202">
        <v>58.74</v>
      </c>
      <c r="AA16" s="202">
        <v>10.08</v>
      </c>
      <c r="AB16" s="202">
        <v>0</v>
      </c>
      <c r="AC16" s="202">
        <v>0</v>
      </c>
      <c r="AD16" s="202">
        <v>17.8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8.92</v>
      </c>
      <c r="AS16" s="202">
        <v>21.66</v>
      </c>
      <c r="AT16" s="202">
        <v>20.51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6.89</v>
      </c>
      <c r="J17" s="202">
        <v>0</v>
      </c>
      <c r="K17" s="202">
        <v>4.34</v>
      </c>
      <c r="L17" s="202">
        <v>360.31</v>
      </c>
      <c r="M17" s="202">
        <v>1.1200000000000001</v>
      </c>
      <c r="N17" s="202">
        <v>1.44</v>
      </c>
      <c r="O17" s="202">
        <v>0</v>
      </c>
      <c r="P17" s="202">
        <v>1.62</v>
      </c>
      <c r="Q17" s="202">
        <v>2.8</v>
      </c>
      <c r="R17" s="202">
        <v>3.07</v>
      </c>
      <c r="S17" s="202">
        <v>3.81</v>
      </c>
      <c r="T17" s="202">
        <v>0</v>
      </c>
      <c r="U17" s="202">
        <v>0.67</v>
      </c>
      <c r="V17" s="202">
        <v>3.02</v>
      </c>
      <c r="W17" s="202">
        <v>6.54</v>
      </c>
      <c r="X17" s="202">
        <v>14.31</v>
      </c>
      <c r="Y17" s="202">
        <v>0</v>
      </c>
      <c r="Z17" s="202">
        <v>58.74</v>
      </c>
      <c r="AA17" s="202">
        <v>10.08</v>
      </c>
      <c r="AB17" s="202">
        <v>0</v>
      </c>
      <c r="AC17" s="202">
        <v>0</v>
      </c>
      <c r="AD17" s="202">
        <v>17.8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8.92</v>
      </c>
      <c r="AS17" s="202">
        <v>21.66</v>
      </c>
      <c r="AT17" s="202">
        <v>20.51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6.89</v>
      </c>
      <c r="J18" s="202">
        <v>0</v>
      </c>
      <c r="K18" s="202">
        <v>4.34</v>
      </c>
      <c r="L18" s="202">
        <v>360.31</v>
      </c>
      <c r="M18" s="202">
        <v>1.1200000000000001</v>
      </c>
      <c r="N18" s="202">
        <v>1.44</v>
      </c>
      <c r="O18" s="202">
        <v>0</v>
      </c>
      <c r="P18" s="202">
        <v>1.62</v>
      </c>
      <c r="Q18" s="202">
        <v>2.8</v>
      </c>
      <c r="R18" s="202">
        <v>3.07</v>
      </c>
      <c r="S18" s="202">
        <v>3.81</v>
      </c>
      <c r="T18" s="202">
        <v>0</v>
      </c>
      <c r="U18" s="202">
        <v>0.67</v>
      </c>
      <c r="V18" s="202">
        <v>3.02</v>
      </c>
      <c r="W18" s="202">
        <v>6.54</v>
      </c>
      <c r="X18" s="202">
        <v>14.31</v>
      </c>
      <c r="Y18" s="202">
        <v>0</v>
      </c>
      <c r="Z18" s="202">
        <v>58.74</v>
      </c>
      <c r="AA18" s="202">
        <v>10.08</v>
      </c>
      <c r="AB18" s="202">
        <v>0</v>
      </c>
      <c r="AC18" s="202">
        <v>0</v>
      </c>
      <c r="AD18" s="202">
        <v>17.8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8.92</v>
      </c>
      <c r="AS18" s="202">
        <v>21.66</v>
      </c>
      <c r="AT18" s="202">
        <v>20.51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6.89</v>
      </c>
      <c r="J19" s="202">
        <v>0</v>
      </c>
      <c r="K19" s="202">
        <v>4.34</v>
      </c>
      <c r="L19" s="202">
        <v>360.31</v>
      </c>
      <c r="M19" s="202">
        <v>1.1200000000000001</v>
      </c>
      <c r="N19" s="202">
        <v>1.44</v>
      </c>
      <c r="O19" s="202">
        <v>0</v>
      </c>
      <c r="P19" s="202">
        <v>1.62</v>
      </c>
      <c r="Q19" s="202">
        <v>2.8</v>
      </c>
      <c r="R19" s="202">
        <v>3.07</v>
      </c>
      <c r="S19" s="202">
        <v>3.81</v>
      </c>
      <c r="T19" s="202">
        <v>0</v>
      </c>
      <c r="U19" s="202">
        <v>0.67</v>
      </c>
      <c r="V19" s="202">
        <v>3.02</v>
      </c>
      <c r="W19" s="202">
        <v>6.54</v>
      </c>
      <c r="X19" s="202">
        <v>14.31</v>
      </c>
      <c r="Y19" s="202">
        <v>0</v>
      </c>
      <c r="Z19" s="202">
        <v>58.74</v>
      </c>
      <c r="AA19" s="202">
        <v>10.08</v>
      </c>
      <c r="AB19" s="202">
        <v>0</v>
      </c>
      <c r="AC19" s="202">
        <v>0</v>
      </c>
      <c r="AD19" s="202">
        <v>17.8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8.92</v>
      </c>
      <c r="AS19" s="202">
        <v>21.66</v>
      </c>
      <c r="AT19" s="202">
        <v>20.51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6.89</v>
      </c>
      <c r="J20" s="202">
        <v>0</v>
      </c>
      <c r="K20" s="202">
        <v>4.34</v>
      </c>
      <c r="L20" s="202">
        <v>360.31</v>
      </c>
      <c r="M20" s="202">
        <v>1.1200000000000001</v>
      </c>
      <c r="N20" s="202">
        <v>1.44</v>
      </c>
      <c r="O20" s="202">
        <v>0</v>
      </c>
      <c r="P20" s="202">
        <v>1.62</v>
      </c>
      <c r="Q20" s="202">
        <v>2.8</v>
      </c>
      <c r="R20" s="202">
        <v>3.07</v>
      </c>
      <c r="S20" s="202">
        <v>3.81</v>
      </c>
      <c r="T20" s="202">
        <v>0</v>
      </c>
      <c r="U20" s="202">
        <v>0.67</v>
      </c>
      <c r="V20" s="202">
        <v>3.02</v>
      </c>
      <c r="W20" s="202">
        <v>0.55000000000000004</v>
      </c>
      <c r="X20" s="202">
        <v>1.2</v>
      </c>
      <c r="Y20" s="202">
        <v>0</v>
      </c>
      <c r="Z20" s="202">
        <v>58.74</v>
      </c>
      <c r="AA20" s="202">
        <v>10.08</v>
      </c>
      <c r="AB20" s="202">
        <v>0</v>
      </c>
      <c r="AC20" s="202">
        <v>0</v>
      </c>
      <c r="AD20" s="202">
        <v>17.8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8.92</v>
      </c>
      <c r="AS20" s="202">
        <v>21.66</v>
      </c>
      <c r="AT20" s="202">
        <v>20.51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6.89</v>
      </c>
      <c r="J21" s="202">
        <v>0</v>
      </c>
      <c r="K21" s="202">
        <v>4.34</v>
      </c>
      <c r="L21" s="202">
        <v>360.31</v>
      </c>
      <c r="M21" s="202">
        <v>1.1200000000000001</v>
      </c>
      <c r="N21" s="202">
        <v>1.44</v>
      </c>
      <c r="O21" s="202">
        <v>0</v>
      </c>
      <c r="P21" s="202">
        <v>1.62</v>
      </c>
      <c r="Q21" s="202">
        <v>2.8</v>
      </c>
      <c r="R21" s="202">
        <v>3.07</v>
      </c>
      <c r="S21" s="202">
        <v>3.81</v>
      </c>
      <c r="T21" s="202">
        <v>0</v>
      </c>
      <c r="U21" s="202">
        <v>0.67</v>
      </c>
      <c r="V21" s="202">
        <v>3.02</v>
      </c>
      <c r="W21" s="202">
        <v>0.55000000000000004</v>
      </c>
      <c r="X21" s="202">
        <v>1.2</v>
      </c>
      <c r="Y21" s="202">
        <v>0</v>
      </c>
      <c r="Z21" s="202">
        <v>58.74</v>
      </c>
      <c r="AA21" s="202">
        <v>10.08</v>
      </c>
      <c r="AB21" s="202">
        <v>0</v>
      </c>
      <c r="AC21" s="202">
        <v>0</v>
      </c>
      <c r="AD21" s="202">
        <v>17.8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8.92</v>
      </c>
      <c r="AS21" s="202">
        <v>21.66</v>
      </c>
      <c r="AT21" s="202">
        <v>20.51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6.89</v>
      </c>
      <c r="J22" s="202">
        <v>0</v>
      </c>
      <c r="K22" s="202">
        <v>4.34</v>
      </c>
      <c r="L22" s="202">
        <v>360.31</v>
      </c>
      <c r="M22" s="202">
        <v>1.1200000000000001</v>
      </c>
      <c r="N22" s="202">
        <v>1.44</v>
      </c>
      <c r="O22" s="202">
        <v>0</v>
      </c>
      <c r="P22" s="202">
        <v>1.62</v>
      </c>
      <c r="Q22" s="202">
        <v>2.8</v>
      </c>
      <c r="R22" s="202">
        <v>3.07</v>
      </c>
      <c r="S22" s="202">
        <v>3.81</v>
      </c>
      <c r="T22" s="202">
        <v>0</v>
      </c>
      <c r="U22" s="202">
        <v>0.67</v>
      </c>
      <c r="V22" s="202">
        <v>3.02</v>
      </c>
      <c r="W22" s="202">
        <v>0.55000000000000004</v>
      </c>
      <c r="X22" s="202">
        <v>1.2</v>
      </c>
      <c r="Y22" s="202">
        <v>0</v>
      </c>
      <c r="Z22" s="202">
        <v>58.74</v>
      </c>
      <c r="AA22" s="202">
        <v>10.08</v>
      </c>
      <c r="AB22" s="202">
        <v>0</v>
      </c>
      <c r="AC22" s="202">
        <v>0</v>
      </c>
      <c r="AD22" s="202">
        <v>17.8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8.92</v>
      </c>
      <c r="AS22" s="202">
        <v>21.66</v>
      </c>
      <c r="AT22" s="202">
        <v>20.51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6.89</v>
      </c>
      <c r="J23" s="202">
        <v>0</v>
      </c>
      <c r="K23" s="202">
        <v>4.34</v>
      </c>
      <c r="L23" s="202">
        <v>363.14</v>
      </c>
      <c r="M23" s="202">
        <v>1.1200000000000001</v>
      </c>
      <c r="N23" s="202">
        <v>1.44</v>
      </c>
      <c r="O23" s="202">
        <v>0</v>
      </c>
      <c r="P23" s="202">
        <v>1.62</v>
      </c>
      <c r="Q23" s="202">
        <v>2.99</v>
      </c>
      <c r="R23" s="202">
        <v>3.07</v>
      </c>
      <c r="S23" s="202">
        <v>4.1399999999999997</v>
      </c>
      <c r="T23" s="202">
        <v>0</v>
      </c>
      <c r="U23" s="202">
        <v>0.67</v>
      </c>
      <c r="V23" s="202">
        <v>3.02</v>
      </c>
      <c r="W23" s="202">
        <v>0.55000000000000004</v>
      </c>
      <c r="X23" s="202">
        <v>1.2</v>
      </c>
      <c r="Y23" s="202">
        <v>0</v>
      </c>
      <c r="Z23" s="202">
        <v>58.74</v>
      </c>
      <c r="AA23" s="202">
        <v>19.98</v>
      </c>
      <c r="AB23" s="202">
        <v>0</v>
      </c>
      <c r="AC23" s="202">
        <v>0</v>
      </c>
      <c r="AD23" s="202">
        <v>17.8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8.92</v>
      </c>
      <c r="AS23" s="202">
        <v>21.66</v>
      </c>
      <c r="AT23" s="202">
        <v>20.51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6.89</v>
      </c>
      <c r="J24" s="202">
        <v>0</v>
      </c>
      <c r="K24" s="202">
        <v>4.34</v>
      </c>
      <c r="L24" s="202">
        <v>363.14</v>
      </c>
      <c r="M24" s="202">
        <v>1.1200000000000001</v>
      </c>
      <c r="N24" s="202">
        <v>1.44</v>
      </c>
      <c r="O24" s="202">
        <v>0</v>
      </c>
      <c r="P24" s="202">
        <v>1.62</v>
      </c>
      <c r="Q24" s="202">
        <v>2.99</v>
      </c>
      <c r="R24" s="202">
        <v>3.07</v>
      </c>
      <c r="S24" s="202">
        <v>3.83</v>
      </c>
      <c r="T24" s="202">
        <v>0</v>
      </c>
      <c r="U24" s="202">
        <v>0.67</v>
      </c>
      <c r="V24" s="202">
        <v>3.02</v>
      </c>
      <c r="W24" s="202">
        <v>0.55000000000000004</v>
      </c>
      <c r="X24" s="202">
        <v>1.2</v>
      </c>
      <c r="Y24" s="202">
        <v>0</v>
      </c>
      <c r="Z24" s="202">
        <v>58.74</v>
      </c>
      <c r="AA24" s="202">
        <v>19.98</v>
      </c>
      <c r="AB24" s="202">
        <v>0</v>
      </c>
      <c r="AC24" s="202">
        <v>0</v>
      </c>
      <c r="AD24" s="202">
        <v>17.8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8.92</v>
      </c>
      <c r="AS24" s="202">
        <v>21.66</v>
      </c>
      <c r="AT24" s="202">
        <v>20.51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6.89</v>
      </c>
      <c r="J25" s="202">
        <v>0</v>
      </c>
      <c r="K25" s="202">
        <v>4.42</v>
      </c>
      <c r="L25" s="202">
        <v>363.14</v>
      </c>
      <c r="M25" s="202">
        <v>1.1200000000000001</v>
      </c>
      <c r="N25" s="202">
        <v>1.44</v>
      </c>
      <c r="O25" s="202">
        <v>0</v>
      </c>
      <c r="P25" s="202">
        <v>1.62</v>
      </c>
      <c r="Q25" s="202">
        <v>2.99</v>
      </c>
      <c r="R25" s="202">
        <v>3.07</v>
      </c>
      <c r="S25" s="202">
        <v>3.83</v>
      </c>
      <c r="T25" s="202">
        <v>0</v>
      </c>
      <c r="U25" s="202">
        <v>0.67</v>
      </c>
      <c r="V25" s="202">
        <v>3.02</v>
      </c>
      <c r="W25" s="202">
        <v>0.55000000000000004</v>
      </c>
      <c r="X25" s="202">
        <v>1.2</v>
      </c>
      <c r="Y25" s="202">
        <v>0</v>
      </c>
      <c r="Z25" s="202">
        <v>58.74</v>
      </c>
      <c r="AA25" s="202">
        <v>19.98</v>
      </c>
      <c r="AB25" s="202">
        <v>0</v>
      </c>
      <c r="AC25" s="202">
        <v>0</v>
      </c>
      <c r="AD25" s="202">
        <v>17.8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8.92</v>
      </c>
      <c r="AS25" s="202">
        <v>21.66</v>
      </c>
      <c r="AT25" s="202">
        <v>20.51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6.89</v>
      </c>
      <c r="J26" s="202">
        <v>0</v>
      </c>
      <c r="K26" s="202">
        <v>4.42</v>
      </c>
      <c r="L26" s="202">
        <v>363.14</v>
      </c>
      <c r="M26" s="202">
        <v>1.1200000000000001</v>
      </c>
      <c r="N26" s="202">
        <v>1.44</v>
      </c>
      <c r="O26" s="202">
        <v>0</v>
      </c>
      <c r="P26" s="202">
        <v>1.62</v>
      </c>
      <c r="Q26" s="202">
        <v>2.99</v>
      </c>
      <c r="R26" s="202">
        <v>3.07</v>
      </c>
      <c r="S26" s="202">
        <v>3.83</v>
      </c>
      <c r="T26" s="202">
        <v>0</v>
      </c>
      <c r="U26" s="202">
        <v>0.67</v>
      </c>
      <c r="V26" s="202">
        <v>3.02</v>
      </c>
      <c r="W26" s="202">
        <v>0.55000000000000004</v>
      </c>
      <c r="X26" s="202">
        <v>1.2</v>
      </c>
      <c r="Y26" s="202">
        <v>0</v>
      </c>
      <c r="Z26" s="202">
        <v>58.74</v>
      </c>
      <c r="AA26" s="202">
        <v>19.98</v>
      </c>
      <c r="AB26" s="202">
        <v>0</v>
      </c>
      <c r="AC26" s="202">
        <v>0</v>
      </c>
      <c r="AD26" s="202">
        <v>17.8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8.92</v>
      </c>
      <c r="AS26" s="202">
        <v>21.66</v>
      </c>
      <c r="AT26" s="202">
        <v>20.51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6.89</v>
      </c>
      <c r="J27" s="202">
        <v>0</v>
      </c>
      <c r="K27" s="202">
        <v>4.42</v>
      </c>
      <c r="L27" s="202">
        <v>375.91</v>
      </c>
      <c r="M27" s="202">
        <v>1.1200000000000001</v>
      </c>
      <c r="N27" s="202">
        <v>1.44</v>
      </c>
      <c r="O27" s="202">
        <v>0</v>
      </c>
      <c r="P27" s="202">
        <v>1.62</v>
      </c>
      <c r="Q27" s="202">
        <v>2.99</v>
      </c>
      <c r="R27" s="202">
        <v>3.07</v>
      </c>
      <c r="S27" s="202">
        <v>3.83</v>
      </c>
      <c r="T27" s="202">
        <v>0</v>
      </c>
      <c r="U27" s="202">
        <v>0.67</v>
      </c>
      <c r="V27" s="202">
        <v>1.1299999999999999</v>
      </c>
      <c r="W27" s="202">
        <v>0.55000000000000004</v>
      </c>
      <c r="X27" s="202">
        <v>1.2</v>
      </c>
      <c r="Y27" s="202">
        <v>0</v>
      </c>
      <c r="Z27" s="202">
        <v>33.07</v>
      </c>
      <c r="AA27" s="202">
        <v>19.989999999999998</v>
      </c>
      <c r="AB27" s="202">
        <v>0</v>
      </c>
      <c r="AC27" s="202">
        <v>0</v>
      </c>
      <c r="AD27" s="202">
        <v>17.8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8.86</v>
      </c>
      <c r="AS27" s="202">
        <v>21.66</v>
      </c>
      <c r="AT27" s="202">
        <v>20.51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6.89</v>
      </c>
      <c r="J28" s="202">
        <v>0</v>
      </c>
      <c r="K28" s="202">
        <v>4.42</v>
      </c>
      <c r="L28" s="202">
        <v>375.91</v>
      </c>
      <c r="M28" s="202">
        <v>1.1200000000000001</v>
      </c>
      <c r="N28" s="202">
        <v>1.44</v>
      </c>
      <c r="O28" s="202">
        <v>0</v>
      </c>
      <c r="P28" s="202">
        <v>1.62</v>
      </c>
      <c r="Q28" s="202">
        <v>2.99</v>
      </c>
      <c r="R28" s="202">
        <v>3.07</v>
      </c>
      <c r="S28" s="202">
        <v>3.83</v>
      </c>
      <c r="T28" s="202">
        <v>0</v>
      </c>
      <c r="U28" s="202">
        <v>0.67</v>
      </c>
      <c r="V28" s="202">
        <v>0.25</v>
      </c>
      <c r="W28" s="202">
        <v>0.55000000000000004</v>
      </c>
      <c r="X28" s="202">
        <v>1.2</v>
      </c>
      <c r="Y28" s="202">
        <v>0</v>
      </c>
      <c r="Z28" s="202">
        <v>29.93</v>
      </c>
      <c r="AA28" s="202">
        <v>19.989999999999998</v>
      </c>
      <c r="AB28" s="202">
        <v>0</v>
      </c>
      <c r="AC28" s="202">
        <v>0</v>
      </c>
      <c r="AD28" s="202">
        <v>17.8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8.86</v>
      </c>
      <c r="AS28" s="202">
        <v>21.66</v>
      </c>
      <c r="AT28" s="202">
        <v>20.51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6.89</v>
      </c>
      <c r="J29" s="202">
        <v>0</v>
      </c>
      <c r="K29" s="202">
        <v>4.42</v>
      </c>
      <c r="L29" s="202">
        <v>375.91</v>
      </c>
      <c r="M29" s="202">
        <v>1.1200000000000001</v>
      </c>
      <c r="N29" s="202">
        <v>1.44</v>
      </c>
      <c r="O29" s="202">
        <v>0</v>
      </c>
      <c r="P29" s="202">
        <v>1.62</v>
      </c>
      <c r="Q29" s="202">
        <v>2.99</v>
      </c>
      <c r="R29" s="202">
        <v>0.3</v>
      </c>
      <c r="S29" s="202">
        <v>1.4</v>
      </c>
      <c r="T29" s="202">
        <v>0</v>
      </c>
      <c r="U29" s="202">
        <v>1.57</v>
      </c>
      <c r="V29" s="202">
        <v>0.25</v>
      </c>
      <c r="W29" s="202">
        <v>0.55000000000000004</v>
      </c>
      <c r="X29" s="202">
        <v>1.2</v>
      </c>
      <c r="Y29" s="202">
        <v>0</v>
      </c>
      <c r="Z29" s="202">
        <v>3.09</v>
      </c>
      <c r="AA29" s="202">
        <v>1.1000000000000001</v>
      </c>
      <c r="AB29" s="202">
        <v>0</v>
      </c>
      <c r="AC29" s="202">
        <v>0</v>
      </c>
      <c r="AD29" s="202">
        <v>17.8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8.86</v>
      </c>
      <c r="AS29" s="202">
        <v>21.66</v>
      </c>
      <c r="AT29" s="202">
        <v>20.51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6.89</v>
      </c>
      <c r="J30" s="202">
        <v>0</v>
      </c>
      <c r="K30" s="202">
        <v>4.42</v>
      </c>
      <c r="L30" s="202">
        <v>329.82</v>
      </c>
      <c r="M30" s="202">
        <v>1.1200000000000001</v>
      </c>
      <c r="N30" s="202">
        <v>1.44</v>
      </c>
      <c r="O30" s="202">
        <v>0</v>
      </c>
      <c r="P30" s="202">
        <v>1.62</v>
      </c>
      <c r="Q30" s="202">
        <v>0.49</v>
      </c>
      <c r="R30" s="202">
        <v>0.26</v>
      </c>
      <c r="S30" s="202">
        <v>0.56999999999999995</v>
      </c>
      <c r="T30" s="202">
        <v>0</v>
      </c>
      <c r="U30" s="202">
        <v>1.03</v>
      </c>
      <c r="V30" s="202">
        <v>0.25</v>
      </c>
      <c r="W30" s="202">
        <v>0.55000000000000004</v>
      </c>
      <c r="X30" s="202">
        <v>1.2</v>
      </c>
      <c r="Y30" s="202">
        <v>0</v>
      </c>
      <c r="Z30" s="202">
        <v>3.09</v>
      </c>
      <c r="AA30" s="202">
        <v>1.1000000000000001</v>
      </c>
      <c r="AB30" s="202">
        <v>0</v>
      </c>
      <c r="AC30" s="202">
        <v>0</v>
      </c>
      <c r="AD30" s="202">
        <v>17.8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8.86</v>
      </c>
      <c r="AS30" s="202">
        <v>21.66</v>
      </c>
      <c r="AT30" s="202">
        <v>20.51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6.89</v>
      </c>
      <c r="J31" s="202">
        <v>0</v>
      </c>
      <c r="K31" s="202">
        <v>4.42</v>
      </c>
      <c r="L31" s="202">
        <v>281.8</v>
      </c>
      <c r="M31" s="202">
        <v>1.1200000000000001</v>
      </c>
      <c r="N31" s="202">
        <v>1.44</v>
      </c>
      <c r="O31" s="202">
        <v>0</v>
      </c>
      <c r="P31" s="202">
        <v>1.62</v>
      </c>
      <c r="Q31" s="202">
        <v>0.25</v>
      </c>
      <c r="R31" s="202">
        <v>0.26</v>
      </c>
      <c r="S31" s="202">
        <v>0.32</v>
      </c>
      <c r="T31" s="202">
        <v>0</v>
      </c>
      <c r="U31" s="202">
        <v>0.82</v>
      </c>
      <c r="V31" s="202">
        <v>0.25</v>
      </c>
      <c r="W31" s="202">
        <v>0.55000000000000004</v>
      </c>
      <c r="X31" s="202">
        <v>1.2</v>
      </c>
      <c r="Y31" s="202">
        <v>0</v>
      </c>
      <c r="Z31" s="202">
        <v>3.09</v>
      </c>
      <c r="AA31" s="202">
        <v>1.1000000000000001</v>
      </c>
      <c r="AB31" s="202">
        <v>0</v>
      </c>
      <c r="AC31" s="202">
        <v>0</v>
      </c>
      <c r="AD31" s="202">
        <v>17.8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8.86</v>
      </c>
      <c r="AS31" s="202">
        <v>21.66</v>
      </c>
      <c r="AT31" s="202">
        <v>20.51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6.89</v>
      </c>
      <c r="J32" s="202">
        <v>0</v>
      </c>
      <c r="K32" s="202">
        <v>4.42</v>
      </c>
      <c r="L32" s="202">
        <v>233.8</v>
      </c>
      <c r="M32" s="202">
        <v>1.1200000000000001</v>
      </c>
      <c r="N32" s="202">
        <v>1.44</v>
      </c>
      <c r="O32" s="202">
        <v>0</v>
      </c>
      <c r="P32" s="202">
        <v>1.62</v>
      </c>
      <c r="Q32" s="202">
        <v>0.25</v>
      </c>
      <c r="R32" s="202">
        <v>0.26</v>
      </c>
      <c r="S32" s="202">
        <v>0.32</v>
      </c>
      <c r="T32" s="202">
        <v>0</v>
      </c>
      <c r="U32" s="202">
        <v>1.02</v>
      </c>
      <c r="V32" s="202">
        <v>0.25</v>
      </c>
      <c r="W32" s="202">
        <v>0.55000000000000004</v>
      </c>
      <c r="X32" s="202">
        <v>1.2</v>
      </c>
      <c r="Y32" s="202">
        <v>0</v>
      </c>
      <c r="Z32" s="202">
        <v>3.09</v>
      </c>
      <c r="AA32" s="202">
        <v>1.1000000000000001</v>
      </c>
      <c r="AB32" s="202">
        <v>0</v>
      </c>
      <c r="AC32" s="202">
        <v>0</v>
      </c>
      <c r="AD32" s="202">
        <v>17.8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8.86</v>
      </c>
      <c r="AS32" s="202">
        <v>21.66</v>
      </c>
      <c r="AT32" s="202">
        <v>20.51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6.89</v>
      </c>
      <c r="J33" s="202">
        <v>0</v>
      </c>
      <c r="K33" s="202">
        <v>4.42</v>
      </c>
      <c r="L33" s="202">
        <v>25.18</v>
      </c>
      <c r="M33" s="202">
        <v>1.1200000000000001</v>
      </c>
      <c r="N33" s="202">
        <v>1.44</v>
      </c>
      <c r="O33" s="202">
        <v>0</v>
      </c>
      <c r="P33" s="202">
        <v>1.62</v>
      </c>
      <c r="Q33" s="202">
        <v>0.25</v>
      </c>
      <c r="R33" s="202">
        <v>0.26</v>
      </c>
      <c r="S33" s="202">
        <v>0.32</v>
      </c>
      <c r="T33" s="202">
        <v>0</v>
      </c>
      <c r="U33" s="202">
        <v>1.04</v>
      </c>
      <c r="V33" s="202">
        <v>0.25</v>
      </c>
      <c r="W33" s="202">
        <v>0.55000000000000004</v>
      </c>
      <c r="X33" s="202">
        <v>1.2</v>
      </c>
      <c r="Y33" s="202">
        <v>0</v>
      </c>
      <c r="Z33" s="202">
        <v>3.09</v>
      </c>
      <c r="AA33" s="202">
        <v>1.1000000000000001</v>
      </c>
      <c r="AB33" s="202">
        <v>0</v>
      </c>
      <c r="AC33" s="202">
        <v>0</v>
      </c>
      <c r="AD33" s="202">
        <v>17.8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8.86</v>
      </c>
      <c r="AS33" s="202">
        <v>21.66</v>
      </c>
      <c r="AT33" s="202">
        <v>20.51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6.89</v>
      </c>
      <c r="J34" s="202">
        <v>0</v>
      </c>
      <c r="K34" s="202">
        <v>4.42</v>
      </c>
      <c r="L34" s="202">
        <v>67.63</v>
      </c>
      <c r="M34" s="202">
        <v>1.1200000000000001</v>
      </c>
      <c r="N34" s="202">
        <v>1.44</v>
      </c>
      <c r="O34" s="202">
        <v>0</v>
      </c>
      <c r="P34" s="202">
        <v>1.62</v>
      </c>
      <c r="Q34" s="202">
        <v>0.25</v>
      </c>
      <c r="R34" s="202">
        <v>0.26</v>
      </c>
      <c r="S34" s="202">
        <v>0.32</v>
      </c>
      <c r="T34" s="202">
        <v>0</v>
      </c>
      <c r="U34" s="202">
        <v>0.89</v>
      </c>
      <c r="V34" s="202">
        <v>0.25</v>
      </c>
      <c r="W34" s="202">
        <v>0.55000000000000004</v>
      </c>
      <c r="X34" s="202">
        <v>1.2</v>
      </c>
      <c r="Y34" s="202">
        <v>0</v>
      </c>
      <c r="Z34" s="202">
        <v>3.09</v>
      </c>
      <c r="AA34" s="202">
        <v>1.1000000000000001</v>
      </c>
      <c r="AB34" s="202">
        <v>0</v>
      </c>
      <c r="AC34" s="202">
        <v>0</v>
      </c>
      <c r="AD34" s="202">
        <v>17.8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8.86</v>
      </c>
      <c r="AS34" s="202">
        <v>21.66</v>
      </c>
      <c r="AT34" s="202">
        <v>20.51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6.89</v>
      </c>
      <c r="J35" s="202">
        <v>0</v>
      </c>
      <c r="K35" s="202">
        <v>4.42</v>
      </c>
      <c r="L35" s="202">
        <v>209.77</v>
      </c>
      <c r="M35" s="202">
        <v>1.1200000000000001</v>
      </c>
      <c r="N35" s="202">
        <v>1.44</v>
      </c>
      <c r="O35" s="202">
        <v>0</v>
      </c>
      <c r="P35" s="202">
        <v>1.62</v>
      </c>
      <c r="Q35" s="202">
        <v>0.25</v>
      </c>
      <c r="R35" s="202">
        <v>0.26</v>
      </c>
      <c r="S35" s="202">
        <v>0.32</v>
      </c>
      <c r="T35" s="202">
        <v>0</v>
      </c>
      <c r="U35" s="202">
        <v>0.91</v>
      </c>
      <c r="V35" s="202">
        <v>0.25</v>
      </c>
      <c r="W35" s="202">
        <v>0.55000000000000004</v>
      </c>
      <c r="X35" s="202">
        <v>1.2</v>
      </c>
      <c r="Y35" s="202">
        <v>0</v>
      </c>
      <c r="Z35" s="202">
        <v>3.09</v>
      </c>
      <c r="AA35" s="202">
        <v>1.1000000000000001</v>
      </c>
      <c r="AB35" s="202">
        <v>0</v>
      </c>
      <c r="AC35" s="202">
        <v>0</v>
      </c>
      <c r="AD35" s="202">
        <v>17.8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8.83</v>
      </c>
      <c r="AS35" s="202">
        <v>21.66</v>
      </c>
      <c r="AT35" s="202">
        <v>20.51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6.89</v>
      </c>
      <c r="J36" s="202">
        <v>0</v>
      </c>
      <c r="K36" s="202">
        <v>4.42</v>
      </c>
      <c r="L36" s="202">
        <v>209.77</v>
      </c>
      <c r="M36" s="202">
        <v>1.1200000000000001</v>
      </c>
      <c r="N36" s="202">
        <v>1.44</v>
      </c>
      <c r="O36" s="202">
        <v>0</v>
      </c>
      <c r="P36" s="202">
        <v>1.62</v>
      </c>
      <c r="Q36" s="202">
        <v>0.25</v>
      </c>
      <c r="R36" s="202">
        <v>0.26</v>
      </c>
      <c r="S36" s="202">
        <v>0.32</v>
      </c>
      <c r="T36" s="202">
        <v>0</v>
      </c>
      <c r="U36" s="202">
        <v>0.84</v>
      </c>
      <c r="V36" s="202">
        <v>0.25</v>
      </c>
      <c r="W36" s="202">
        <v>0.55000000000000004</v>
      </c>
      <c r="X36" s="202">
        <v>1.2</v>
      </c>
      <c r="Y36" s="202">
        <v>0</v>
      </c>
      <c r="Z36" s="202">
        <v>3.09</v>
      </c>
      <c r="AA36" s="202">
        <v>1.1000000000000001</v>
      </c>
      <c r="AB36" s="202">
        <v>0</v>
      </c>
      <c r="AC36" s="202">
        <v>0</v>
      </c>
      <c r="AD36" s="202">
        <v>17.8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8.83</v>
      </c>
      <c r="AS36" s="202">
        <v>21.66</v>
      </c>
      <c r="AT36" s="202">
        <v>20.51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6.89</v>
      </c>
      <c r="J37" s="202">
        <v>0</v>
      </c>
      <c r="K37" s="202">
        <v>4.42</v>
      </c>
      <c r="L37" s="202">
        <v>209.77</v>
      </c>
      <c r="M37" s="202">
        <v>1.1200000000000001</v>
      </c>
      <c r="N37" s="202">
        <v>1.44</v>
      </c>
      <c r="O37" s="202">
        <v>0</v>
      </c>
      <c r="P37" s="202">
        <v>1.62</v>
      </c>
      <c r="Q37" s="202">
        <v>0.25</v>
      </c>
      <c r="R37" s="202">
        <v>0.26</v>
      </c>
      <c r="S37" s="202">
        <v>0.32</v>
      </c>
      <c r="T37" s="202">
        <v>0</v>
      </c>
      <c r="U37" s="202">
        <v>0.84</v>
      </c>
      <c r="V37" s="202">
        <v>0.25</v>
      </c>
      <c r="W37" s="202">
        <v>0.55000000000000004</v>
      </c>
      <c r="X37" s="202">
        <v>1.2</v>
      </c>
      <c r="Y37" s="202">
        <v>0</v>
      </c>
      <c r="Z37" s="202">
        <v>3.09</v>
      </c>
      <c r="AA37" s="202">
        <v>1.1000000000000001</v>
      </c>
      <c r="AB37" s="202">
        <v>0</v>
      </c>
      <c r="AC37" s="202">
        <v>0</v>
      </c>
      <c r="AD37" s="202">
        <v>17.8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8.83</v>
      </c>
      <c r="AS37" s="202">
        <v>21.66</v>
      </c>
      <c r="AT37" s="202">
        <v>20.51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6.89</v>
      </c>
      <c r="J38" s="202">
        <v>0</v>
      </c>
      <c r="K38" s="202">
        <v>4.42</v>
      </c>
      <c r="L38" s="202">
        <v>209.77</v>
      </c>
      <c r="M38" s="202">
        <v>1.1200000000000001</v>
      </c>
      <c r="N38" s="202">
        <v>1.44</v>
      </c>
      <c r="O38" s="202">
        <v>0</v>
      </c>
      <c r="P38" s="202">
        <v>1.62</v>
      </c>
      <c r="Q38" s="202">
        <v>0.25</v>
      </c>
      <c r="R38" s="202">
        <v>0.26</v>
      </c>
      <c r="S38" s="202">
        <v>0.32</v>
      </c>
      <c r="T38" s="202">
        <v>0</v>
      </c>
      <c r="U38" s="202">
        <v>0.84</v>
      </c>
      <c r="V38" s="202">
        <v>0.25</v>
      </c>
      <c r="W38" s="202">
        <v>0.55000000000000004</v>
      </c>
      <c r="X38" s="202">
        <v>1.2</v>
      </c>
      <c r="Y38" s="202">
        <v>0</v>
      </c>
      <c r="Z38" s="202">
        <v>3.09</v>
      </c>
      <c r="AA38" s="202">
        <v>1.1000000000000001</v>
      </c>
      <c r="AB38" s="202">
        <v>0</v>
      </c>
      <c r="AC38" s="202">
        <v>0</v>
      </c>
      <c r="AD38" s="202">
        <v>17.8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8.83</v>
      </c>
      <c r="AS38" s="202">
        <v>21.66</v>
      </c>
      <c r="AT38" s="202">
        <v>20.51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6.89</v>
      </c>
      <c r="J39" s="202">
        <v>0</v>
      </c>
      <c r="K39" s="202">
        <v>4.42</v>
      </c>
      <c r="L39" s="202">
        <v>209.76</v>
      </c>
      <c r="M39" s="202">
        <v>1.1200000000000001</v>
      </c>
      <c r="N39" s="202">
        <v>1.44</v>
      </c>
      <c r="O39" s="202">
        <v>0</v>
      </c>
      <c r="P39" s="202">
        <v>1.62</v>
      </c>
      <c r="Q39" s="202">
        <v>0.25</v>
      </c>
      <c r="R39" s="202">
        <v>0.26</v>
      </c>
      <c r="S39" s="202">
        <v>0.32</v>
      </c>
      <c r="T39" s="202">
        <v>0</v>
      </c>
      <c r="U39" s="202">
        <v>0.84</v>
      </c>
      <c r="V39" s="202">
        <v>0.25</v>
      </c>
      <c r="W39" s="202">
        <v>0.55000000000000004</v>
      </c>
      <c r="X39" s="202">
        <v>1.2</v>
      </c>
      <c r="Y39" s="202">
        <v>0</v>
      </c>
      <c r="Z39" s="202">
        <v>3.09</v>
      </c>
      <c r="AA39" s="202">
        <v>1.1000000000000001</v>
      </c>
      <c r="AB39" s="202">
        <v>0</v>
      </c>
      <c r="AC39" s="202">
        <v>0</v>
      </c>
      <c r="AD39" s="202">
        <v>17.8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8.83</v>
      </c>
      <c r="AS39" s="202">
        <v>21.66</v>
      </c>
      <c r="AT39" s="202">
        <v>20.51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6.89</v>
      </c>
      <c r="J40" s="202">
        <v>0</v>
      </c>
      <c r="K40" s="202">
        <v>4.42</v>
      </c>
      <c r="L40" s="202">
        <v>209.76</v>
      </c>
      <c r="M40" s="202">
        <v>1.1200000000000001</v>
      </c>
      <c r="N40" s="202">
        <v>1.44</v>
      </c>
      <c r="O40" s="202">
        <v>0</v>
      </c>
      <c r="P40" s="202">
        <v>1.62</v>
      </c>
      <c r="Q40" s="202">
        <v>0.25</v>
      </c>
      <c r="R40" s="202">
        <v>0.26</v>
      </c>
      <c r="S40" s="202">
        <v>0.32</v>
      </c>
      <c r="T40" s="202">
        <v>0</v>
      </c>
      <c r="U40" s="202">
        <v>0.84</v>
      </c>
      <c r="V40" s="202">
        <v>0.25</v>
      </c>
      <c r="W40" s="202">
        <v>0.55000000000000004</v>
      </c>
      <c r="X40" s="202">
        <v>1.2</v>
      </c>
      <c r="Y40" s="202">
        <v>0</v>
      </c>
      <c r="Z40" s="202">
        <v>3.09</v>
      </c>
      <c r="AA40" s="202">
        <v>1.1000000000000001</v>
      </c>
      <c r="AB40" s="202">
        <v>0</v>
      </c>
      <c r="AC40" s="202">
        <v>0</v>
      </c>
      <c r="AD40" s="202">
        <v>17.8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8.83</v>
      </c>
      <c r="AS40" s="202">
        <v>21.66</v>
      </c>
      <c r="AT40" s="202">
        <v>20.51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6.89</v>
      </c>
      <c r="J41" s="202">
        <v>0</v>
      </c>
      <c r="K41" s="202">
        <v>4.42</v>
      </c>
      <c r="L41" s="202">
        <v>209.76</v>
      </c>
      <c r="M41" s="202">
        <v>1.1200000000000001</v>
      </c>
      <c r="N41" s="202">
        <v>1.44</v>
      </c>
      <c r="O41" s="202">
        <v>0</v>
      </c>
      <c r="P41" s="202">
        <v>1.62</v>
      </c>
      <c r="Q41" s="202">
        <v>0.25</v>
      </c>
      <c r="R41" s="202">
        <v>0.26</v>
      </c>
      <c r="S41" s="202">
        <v>0.32</v>
      </c>
      <c r="T41" s="202">
        <v>0</v>
      </c>
      <c r="U41" s="202">
        <v>0.84</v>
      </c>
      <c r="V41" s="202">
        <v>0.25</v>
      </c>
      <c r="W41" s="202">
        <v>0.55000000000000004</v>
      </c>
      <c r="X41" s="202">
        <v>1.2</v>
      </c>
      <c r="Y41" s="202">
        <v>0</v>
      </c>
      <c r="Z41" s="202">
        <v>3.09</v>
      </c>
      <c r="AA41" s="202">
        <v>1.1000000000000001</v>
      </c>
      <c r="AB41" s="202">
        <v>0</v>
      </c>
      <c r="AC41" s="202">
        <v>0</v>
      </c>
      <c r="AD41" s="202">
        <v>17.8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8.83</v>
      </c>
      <c r="AS41" s="202">
        <v>21.66</v>
      </c>
      <c r="AT41" s="202">
        <v>20.51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6.89</v>
      </c>
      <c r="J42" s="202">
        <v>0</v>
      </c>
      <c r="K42" s="202">
        <v>4.42</v>
      </c>
      <c r="L42" s="202">
        <v>209.76</v>
      </c>
      <c r="M42" s="202">
        <v>1.1200000000000001</v>
      </c>
      <c r="N42" s="202">
        <v>1.44</v>
      </c>
      <c r="O42" s="202">
        <v>0</v>
      </c>
      <c r="P42" s="202">
        <v>1.62</v>
      </c>
      <c r="Q42" s="202">
        <v>0.25</v>
      </c>
      <c r="R42" s="202">
        <v>0.26</v>
      </c>
      <c r="S42" s="202">
        <v>0.32</v>
      </c>
      <c r="T42" s="202">
        <v>0</v>
      </c>
      <c r="U42" s="202">
        <v>0.84</v>
      </c>
      <c r="V42" s="202">
        <v>0.25</v>
      </c>
      <c r="W42" s="202">
        <v>0.55000000000000004</v>
      </c>
      <c r="X42" s="202">
        <v>1.2</v>
      </c>
      <c r="Y42" s="202">
        <v>0</v>
      </c>
      <c r="Z42" s="202">
        <v>3.09</v>
      </c>
      <c r="AA42" s="202">
        <v>1.1000000000000001</v>
      </c>
      <c r="AB42" s="202">
        <v>0</v>
      </c>
      <c r="AC42" s="202">
        <v>0</v>
      </c>
      <c r="AD42" s="202">
        <v>17.8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8.83</v>
      </c>
      <c r="AS42" s="202">
        <v>21.66</v>
      </c>
      <c r="AT42" s="202">
        <v>20.51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6.89</v>
      </c>
      <c r="J43" s="202">
        <v>0</v>
      </c>
      <c r="K43" s="202">
        <v>4.42</v>
      </c>
      <c r="L43" s="202">
        <v>209.76</v>
      </c>
      <c r="M43" s="202">
        <v>1.1200000000000001</v>
      </c>
      <c r="N43" s="202">
        <v>1.44</v>
      </c>
      <c r="O43" s="202">
        <v>0</v>
      </c>
      <c r="P43" s="202">
        <v>1.62</v>
      </c>
      <c r="Q43" s="202">
        <v>0.25</v>
      </c>
      <c r="R43" s="202">
        <v>0.26</v>
      </c>
      <c r="S43" s="202">
        <v>0.32</v>
      </c>
      <c r="T43" s="202">
        <v>0</v>
      </c>
      <c r="U43" s="202">
        <v>0.84</v>
      </c>
      <c r="V43" s="202">
        <v>0.08</v>
      </c>
      <c r="W43" s="202">
        <v>0.55000000000000004</v>
      </c>
      <c r="X43" s="202">
        <v>1.2</v>
      </c>
      <c r="Y43" s="202">
        <v>0</v>
      </c>
      <c r="Z43" s="202">
        <v>3.09</v>
      </c>
      <c r="AA43" s="202">
        <v>1.1000000000000001</v>
      </c>
      <c r="AB43" s="202">
        <v>0</v>
      </c>
      <c r="AC43" s="202">
        <v>0</v>
      </c>
      <c r="AD43" s="202">
        <v>17.8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8.73</v>
      </c>
      <c r="AS43" s="202">
        <v>21.66</v>
      </c>
      <c r="AT43" s="202">
        <v>20.51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6.89</v>
      </c>
      <c r="J44" s="202">
        <v>0</v>
      </c>
      <c r="K44" s="202">
        <v>4.42</v>
      </c>
      <c r="L44" s="202">
        <v>209.76</v>
      </c>
      <c r="M44" s="202">
        <v>1.1200000000000001</v>
      </c>
      <c r="N44" s="202">
        <v>1.44</v>
      </c>
      <c r="O44" s="202">
        <v>0</v>
      </c>
      <c r="P44" s="202">
        <v>1.62</v>
      </c>
      <c r="Q44" s="202">
        <v>0.25</v>
      </c>
      <c r="R44" s="202">
        <v>0.26</v>
      </c>
      <c r="S44" s="202">
        <v>0.32</v>
      </c>
      <c r="T44" s="202">
        <v>0</v>
      </c>
      <c r="U44" s="202">
        <v>0.84</v>
      </c>
      <c r="V44" s="202">
        <v>0.25</v>
      </c>
      <c r="W44" s="202">
        <v>0.55000000000000004</v>
      </c>
      <c r="X44" s="202">
        <v>1.2</v>
      </c>
      <c r="Y44" s="202">
        <v>0</v>
      </c>
      <c r="Z44" s="202">
        <v>3.09</v>
      </c>
      <c r="AA44" s="202">
        <v>1.1000000000000001</v>
      </c>
      <c r="AB44" s="202">
        <v>0</v>
      </c>
      <c r="AC44" s="202">
        <v>0</v>
      </c>
      <c r="AD44" s="202">
        <v>17.8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8.73</v>
      </c>
      <c r="AS44" s="202">
        <v>21.66</v>
      </c>
      <c r="AT44" s="202">
        <v>20.51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6.89</v>
      </c>
      <c r="J45" s="202">
        <v>0</v>
      </c>
      <c r="K45" s="202">
        <v>4.42</v>
      </c>
      <c r="L45" s="202">
        <v>209.76</v>
      </c>
      <c r="M45" s="202">
        <v>1.1200000000000001</v>
      </c>
      <c r="N45" s="202">
        <v>1.44</v>
      </c>
      <c r="O45" s="202">
        <v>0</v>
      </c>
      <c r="P45" s="202">
        <v>1.62</v>
      </c>
      <c r="Q45" s="202">
        <v>0.25</v>
      </c>
      <c r="R45" s="202">
        <v>0.26</v>
      </c>
      <c r="S45" s="202">
        <v>0.32</v>
      </c>
      <c r="T45" s="202">
        <v>0</v>
      </c>
      <c r="U45" s="202">
        <v>0.84</v>
      </c>
      <c r="V45" s="202">
        <v>0.25</v>
      </c>
      <c r="W45" s="202">
        <v>0.55000000000000004</v>
      </c>
      <c r="X45" s="202">
        <v>1.2</v>
      </c>
      <c r="Y45" s="202">
        <v>0</v>
      </c>
      <c r="Z45" s="202">
        <v>3.09</v>
      </c>
      <c r="AA45" s="202">
        <v>1.1000000000000001</v>
      </c>
      <c r="AB45" s="202">
        <v>0</v>
      </c>
      <c r="AC45" s="202">
        <v>0</v>
      </c>
      <c r="AD45" s="202">
        <v>17.8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8.73</v>
      </c>
      <c r="AS45" s="202">
        <v>21.66</v>
      </c>
      <c r="AT45" s="202">
        <v>20.51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6.89</v>
      </c>
      <c r="J46" s="202">
        <v>0</v>
      </c>
      <c r="K46" s="202">
        <v>4.42</v>
      </c>
      <c r="L46" s="202">
        <v>209.76</v>
      </c>
      <c r="M46" s="202">
        <v>1.1200000000000001</v>
      </c>
      <c r="N46" s="202">
        <v>1.44</v>
      </c>
      <c r="O46" s="202">
        <v>0</v>
      </c>
      <c r="P46" s="202">
        <v>1.62</v>
      </c>
      <c r="Q46" s="202">
        <v>0.25</v>
      </c>
      <c r="R46" s="202">
        <v>0.26</v>
      </c>
      <c r="S46" s="202">
        <v>0.32</v>
      </c>
      <c r="T46" s="202">
        <v>0</v>
      </c>
      <c r="U46" s="202">
        <v>0.84</v>
      </c>
      <c r="V46" s="202">
        <v>0.25</v>
      </c>
      <c r="W46" s="202">
        <v>0.55000000000000004</v>
      </c>
      <c r="X46" s="202">
        <v>1.2</v>
      </c>
      <c r="Y46" s="202">
        <v>0</v>
      </c>
      <c r="Z46" s="202">
        <v>3.09</v>
      </c>
      <c r="AA46" s="202">
        <v>1.1000000000000001</v>
      </c>
      <c r="AB46" s="202">
        <v>0</v>
      </c>
      <c r="AC46" s="202">
        <v>0</v>
      </c>
      <c r="AD46" s="202">
        <v>17.8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8.73</v>
      </c>
      <c r="AS46" s="202">
        <v>21.66</v>
      </c>
      <c r="AT46" s="202">
        <v>20.51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6.89</v>
      </c>
      <c r="J47" s="202">
        <v>0</v>
      </c>
      <c r="K47" s="202">
        <v>4.42</v>
      </c>
      <c r="L47" s="202">
        <v>233.77</v>
      </c>
      <c r="M47" s="202">
        <v>1.1200000000000001</v>
      </c>
      <c r="N47" s="202">
        <v>1.44</v>
      </c>
      <c r="O47" s="202">
        <v>0</v>
      </c>
      <c r="P47" s="202">
        <v>1.62</v>
      </c>
      <c r="Q47" s="202">
        <v>2.99</v>
      </c>
      <c r="R47" s="202">
        <v>0.26</v>
      </c>
      <c r="S47" s="202">
        <v>0.32</v>
      </c>
      <c r="T47" s="202">
        <v>0</v>
      </c>
      <c r="U47" s="202">
        <v>0.84</v>
      </c>
      <c r="V47" s="202">
        <v>0.25</v>
      </c>
      <c r="W47" s="202">
        <v>0.55000000000000004</v>
      </c>
      <c r="X47" s="202">
        <v>1.2</v>
      </c>
      <c r="Y47" s="202">
        <v>0</v>
      </c>
      <c r="Z47" s="202">
        <v>3.09</v>
      </c>
      <c r="AA47" s="202">
        <v>1.1000000000000001</v>
      </c>
      <c r="AB47" s="202">
        <v>0</v>
      </c>
      <c r="AC47" s="202">
        <v>12.46</v>
      </c>
      <c r="AD47" s="202">
        <v>8.9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8.73</v>
      </c>
      <c r="AS47" s="202">
        <v>21.66</v>
      </c>
      <c r="AT47" s="202">
        <v>20.51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6.89</v>
      </c>
      <c r="J48" s="202">
        <v>0</v>
      </c>
      <c r="K48" s="202">
        <v>4.42</v>
      </c>
      <c r="L48" s="202">
        <v>233.77</v>
      </c>
      <c r="M48" s="202">
        <v>1.1200000000000001</v>
      </c>
      <c r="N48" s="202">
        <v>1.44</v>
      </c>
      <c r="O48" s="202">
        <v>0</v>
      </c>
      <c r="P48" s="202">
        <v>1.62</v>
      </c>
      <c r="Q48" s="202">
        <v>2.99</v>
      </c>
      <c r="R48" s="202">
        <v>0.26</v>
      </c>
      <c r="S48" s="202">
        <v>0.32</v>
      </c>
      <c r="T48" s="202">
        <v>0</v>
      </c>
      <c r="U48" s="202">
        <v>0.84</v>
      </c>
      <c r="V48" s="202">
        <v>0.25</v>
      </c>
      <c r="W48" s="202">
        <v>0.55000000000000004</v>
      </c>
      <c r="X48" s="202">
        <v>1.2</v>
      </c>
      <c r="Y48" s="202">
        <v>0</v>
      </c>
      <c r="Z48" s="202">
        <v>3.09</v>
      </c>
      <c r="AA48" s="202">
        <v>1.1000000000000001</v>
      </c>
      <c r="AB48" s="202">
        <v>0</v>
      </c>
      <c r="AC48" s="202">
        <v>12.46</v>
      </c>
      <c r="AD48" s="202">
        <v>8.9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8.73</v>
      </c>
      <c r="AS48" s="202">
        <v>21.66</v>
      </c>
      <c r="AT48" s="202">
        <v>20.51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6.89</v>
      </c>
      <c r="J49" s="202">
        <v>0</v>
      </c>
      <c r="K49" s="202">
        <v>4.42</v>
      </c>
      <c r="L49" s="202">
        <v>233.78</v>
      </c>
      <c r="M49" s="202">
        <v>1.1200000000000001</v>
      </c>
      <c r="N49" s="202">
        <v>1.44</v>
      </c>
      <c r="O49" s="202">
        <v>0</v>
      </c>
      <c r="P49" s="202">
        <v>1.62</v>
      </c>
      <c r="Q49" s="202">
        <v>2.8</v>
      </c>
      <c r="R49" s="202">
        <v>0.26</v>
      </c>
      <c r="S49" s="202">
        <v>0.32</v>
      </c>
      <c r="T49" s="202">
        <v>0</v>
      </c>
      <c r="U49" s="202">
        <v>0.84</v>
      </c>
      <c r="V49" s="202">
        <v>0.25</v>
      </c>
      <c r="W49" s="202">
        <v>0.55000000000000004</v>
      </c>
      <c r="X49" s="202">
        <v>0.61</v>
      </c>
      <c r="Y49" s="202">
        <v>0</v>
      </c>
      <c r="Z49" s="202">
        <v>3.09</v>
      </c>
      <c r="AA49" s="202">
        <v>1.1000000000000001</v>
      </c>
      <c r="AB49" s="202">
        <v>0</v>
      </c>
      <c r="AC49" s="202">
        <v>12.46</v>
      </c>
      <c r="AD49" s="202">
        <v>8.9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8.6999999999999993</v>
      </c>
      <c r="AS49" s="202">
        <v>21.66</v>
      </c>
      <c r="AT49" s="202">
        <v>20.51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6.89</v>
      </c>
      <c r="J50" s="202">
        <v>0</v>
      </c>
      <c r="K50" s="202">
        <v>4.33</v>
      </c>
      <c r="L50" s="202">
        <v>233.78</v>
      </c>
      <c r="M50" s="202">
        <v>1.1200000000000001</v>
      </c>
      <c r="N50" s="202">
        <v>1.44</v>
      </c>
      <c r="O50" s="202">
        <v>0</v>
      </c>
      <c r="P50" s="202">
        <v>1.62</v>
      </c>
      <c r="Q50" s="202">
        <v>2.8</v>
      </c>
      <c r="R50" s="202">
        <v>0.26</v>
      </c>
      <c r="S50" s="202">
        <v>0.32</v>
      </c>
      <c r="T50" s="202">
        <v>0</v>
      </c>
      <c r="U50" s="202">
        <v>0.84</v>
      </c>
      <c r="V50" s="202">
        <v>0.25</v>
      </c>
      <c r="W50" s="202">
        <v>0.55000000000000004</v>
      </c>
      <c r="X50" s="202">
        <v>1.2</v>
      </c>
      <c r="Y50" s="202">
        <v>0</v>
      </c>
      <c r="Z50" s="202">
        <v>3.09</v>
      </c>
      <c r="AA50" s="202">
        <v>1.1000000000000001</v>
      </c>
      <c r="AB50" s="202">
        <v>0</v>
      </c>
      <c r="AC50" s="202">
        <v>12.46</v>
      </c>
      <c r="AD50" s="202">
        <v>8.9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8.6999999999999993</v>
      </c>
      <c r="AS50" s="202">
        <v>21.66</v>
      </c>
      <c r="AT50" s="202">
        <v>20.51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6.89</v>
      </c>
      <c r="J51" s="202">
        <v>0</v>
      </c>
      <c r="K51" s="202">
        <v>4.33</v>
      </c>
      <c r="L51" s="202">
        <v>291.39999999999998</v>
      </c>
      <c r="M51" s="202">
        <v>1.1200000000000001</v>
      </c>
      <c r="N51" s="202">
        <v>1.44</v>
      </c>
      <c r="O51" s="202">
        <v>0</v>
      </c>
      <c r="P51" s="202">
        <v>1.62</v>
      </c>
      <c r="Q51" s="202">
        <v>2.8</v>
      </c>
      <c r="R51" s="202">
        <v>0.26</v>
      </c>
      <c r="S51" s="202">
        <v>0.32</v>
      </c>
      <c r="T51" s="202">
        <v>0</v>
      </c>
      <c r="U51" s="202">
        <v>0.84</v>
      </c>
      <c r="V51" s="202">
        <v>0.25</v>
      </c>
      <c r="W51" s="202">
        <v>0.55000000000000004</v>
      </c>
      <c r="X51" s="202">
        <v>1.2</v>
      </c>
      <c r="Y51" s="202">
        <v>0</v>
      </c>
      <c r="Z51" s="202">
        <v>5.0999999999999996</v>
      </c>
      <c r="AA51" s="202">
        <v>1.1000000000000001</v>
      </c>
      <c r="AB51" s="202">
        <v>0</v>
      </c>
      <c r="AC51" s="202">
        <v>12.46</v>
      </c>
      <c r="AD51" s="202">
        <v>8.9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8.6</v>
      </c>
      <c r="AS51" s="202">
        <v>21.66</v>
      </c>
      <c r="AT51" s="202">
        <v>20.51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6.89</v>
      </c>
      <c r="J52" s="202">
        <v>0</v>
      </c>
      <c r="K52" s="202">
        <v>4.32</v>
      </c>
      <c r="L52" s="202">
        <v>291.39999999999998</v>
      </c>
      <c r="M52" s="202">
        <v>1.1200000000000001</v>
      </c>
      <c r="N52" s="202">
        <v>1.44</v>
      </c>
      <c r="O52" s="202">
        <v>0</v>
      </c>
      <c r="P52" s="202">
        <v>1.62</v>
      </c>
      <c r="Q52" s="202">
        <v>2.8</v>
      </c>
      <c r="R52" s="202">
        <v>0.26</v>
      </c>
      <c r="S52" s="202">
        <v>0.32</v>
      </c>
      <c r="T52" s="202">
        <v>0</v>
      </c>
      <c r="U52" s="202">
        <v>0.84</v>
      </c>
      <c r="V52" s="202">
        <v>0.25</v>
      </c>
      <c r="W52" s="202">
        <v>0.55000000000000004</v>
      </c>
      <c r="X52" s="202">
        <v>1.2</v>
      </c>
      <c r="Y52" s="202">
        <v>0</v>
      </c>
      <c r="Z52" s="202">
        <v>5.0999999999999996</v>
      </c>
      <c r="AA52" s="202">
        <v>1.1000000000000001</v>
      </c>
      <c r="AB52" s="202">
        <v>0</v>
      </c>
      <c r="AC52" s="202">
        <v>12.49</v>
      </c>
      <c r="AD52" s="202">
        <v>8.9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8.6</v>
      </c>
      <c r="AS52" s="202">
        <v>21.66</v>
      </c>
      <c r="AT52" s="202">
        <v>20.51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6.89</v>
      </c>
      <c r="J53" s="202">
        <v>0</v>
      </c>
      <c r="K53" s="202">
        <v>4.32</v>
      </c>
      <c r="L53" s="202">
        <v>291.39999999999998</v>
      </c>
      <c r="M53" s="202">
        <v>1.1200000000000001</v>
      </c>
      <c r="N53" s="202">
        <v>1.44</v>
      </c>
      <c r="O53" s="202">
        <v>0</v>
      </c>
      <c r="P53" s="202">
        <v>1.62</v>
      </c>
      <c r="Q53" s="202">
        <v>2.8</v>
      </c>
      <c r="R53" s="202">
        <v>0.26</v>
      </c>
      <c r="S53" s="202">
        <v>0.32</v>
      </c>
      <c r="T53" s="202">
        <v>0</v>
      </c>
      <c r="U53" s="202">
        <v>0.84</v>
      </c>
      <c r="V53" s="202">
        <v>0.25</v>
      </c>
      <c r="W53" s="202">
        <v>0.55000000000000004</v>
      </c>
      <c r="X53" s="202">
        <v>1.2</v>
      </c>
      <c r="Y53" s="202">
        <v>0</v>
      </c>
      <c r="Z53" s="202">
        <v>3.09</v>
      </c>
      <c r="AA53" s="202">
        <v>1.1000000000000001</v>
      </c>
      <c r="AB53" s="202">
        <v>0</v>
      </c>
      <c r="AC53" s="202">
        <v>12.49</v>
      </c>
      <c r="AD53" s="202">
        <v>8.9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8.6</v>
      </c>
      <c r="AS53" s="202">
        <v>21.66</v>
      </c>
      <c r="AT53" s="202">
        <v>20.51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6.89</v>
      </c>
      <c r="J54" s="202">
        <v>0</v>
      </c>
      <c r="K54" s="202">
        <v>4.3099999999999996</v>
      </c>
      <c r="L54" s="202">
        <v>291.39999999999998</v>
      </c>
      <c r="M54" s="202">
        <v>1.1200000000000001</v>
      </c>
      <c r="N54" s="202">
        <v>1.44</v>
      </c>
      <c r="O54" s="202">
        <v>0</v>
      </c>
      <c r="P54" s="202">
        <v>1.62</v>
      </c>
      <c r="Q54" s="202">
        <v>2.8</v>
      </c>
      <c r="R54" s="202">
        <v>0.26</v>
      </c>
      <c r="S54" s="202">
        <v>0.32</v>
      </c>
      <c r="T54" s="202">
        <v>0</v>
      </c>
      <c r="U54" s="202">
        <v>0.84</v>
      </c>
      <c r="V54" s="202">
        <v>0.25</v>
      </c>
      <c r="W54" s="202">
        <v>0.55000000000000004</v>
      </c>
      <c r="X54" s="202">
        <v>1.2</v>
      </c>
      <c r="Y54" s="202">
        <v>0</v>
      </c>
      <c r="Z54" s="202">
        <v>3.09</v>
      </c>
      <c r="AA54" s="202">
        <v>1.1000000000000001</v>
      </c>
      <c r="AB54" s="202">
        <v>0</v>
      </c>
      <c r="AC54" s="202">
        <v>12.49</v>
      </c>
      <c r="AD54" s="202">
        <v>8.9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8.6</v>
      </c>
      <c r="AS54" s="202">
        <v>21.66</v>
      </c>
      <c r="AT54" s="202">
        <v>20.51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6.89</v>
      </c>
      <c r="J55" s="202">
        <v>0</v>
      </c>
      <c r="K55" s="202">
        <v>4.3099999999999996</v>
      </c>
      <c r="L55" s="202">
        <v>340.28</v>
      </c>
      <c r="M55" s="202">
        <v>1.1200000000000001</v>
      </c>
      <c r="N55" s="202">
        <v>1.44</v>
      </c>
      <c r="O55" s="202">
        <v>0</v>
      </c>
      <c r="P55" s="202">
        <v>1.62</v>
      </c>
      <c r="Q55" s="202">
        <v>2.8</v>
      </c>
      <c r="R55" s="202">
        <v>3.07</v>
      </c>
      <c r="S55" s="202">
        <v>3.81</v>
      </c>
      <c r="T55" s="202">
        <v>0</v>
      </c>
      <c r="U55" s="202">
        <v>0.9</v>
      </c>
      <c r="V55" s="202">
        <v>3.02</v>
      </c>
      <c r="W55" s="202">
        <v>6.54</v>
      </c>
      <c r="X55" s="202">
        <v>1.2</v>
      </c>
      <c r="Y55" s="202">
        <v>0</v>
      </c>
      <c r="Z55" s="202">
        <v>58.85</v>
      </c>
      <c r="AA55" s="202">
        <v>19.920000000000002</v>
      </c>
      <c r="AB55" s="202">
        <v>0</v>
      </c>
      <c r="AC55" s="202">
        <v>12.49</v>
      </c>
      <c r="AD55" s="202">
        <v>8.9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8.6</v>
      </c>
      <c r="AS55" s="202">
        <v>21.66</v>
      </c>
      <c r="AT55" s="202">
        <v>20.51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6.89</v>
      </c>
      <c r="J56" s="202">
        <v>0</v>
      </c>
      <c r="K56" s="202">
        <v>4.3099999999999996</v>
      </c>
      <c r="L56" s="202">
        <v>360.31</v>
      </c>
      <c r="M56" s="202">
        <v>1.1200000000000001</v>
      </c>
      <c r="N56" s="202">
        <v>1.44</v>
      </c>
      <c r="O56" s="202">
        <v>0</v>
      </c>
      <c r="P56" s="202">
        <v>1.62</v>
      </c>
      <c r="Q56" s="202">
        <v>2.8</v>
      </c>
      <c r="R56" s="202">
        <v>3.07</v>
      </c>
      <c r="S56" s="202">
        <v>3.81</v>
      </c>
      <c r="T56" s="202">
        <v>0</v>
      </c>
      <c r="U56" s="202">
        <v>1.91</v>
      </c>
      <c r="V56" s="202">
        <v>0.25</v>
      </c>
      <c r="W56" s="202">
        <v>0.55000000000000004</v>
      </c>
      <c r="X56" s="202">
        <v>1.2</v>
      </c>
      <c r="Y56" s="202">
        <v>0</v>
      </c>
      <c r="Z56" s="202">
        <v>58.85</v>
      </c>
      <c r="AA56" s="202">
        <v>19.920000000000002</v>
      </c>
      <c r="AB56" s="202">
        <v>0</v>
      </c>
      <c r="AC56" s="202">
        <v>12.49</v>
      </c>
      <c r="AD56" s="202">
        <v>8.9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8.6</v>
      </c>
      <c r="AS56" s="202">
        <v>21.66</v>
      </c>
      <c r="AT56" s="202">
        <v>20.51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6.89</v>
      </c>
      <c r="J57" s="202">
        <v>0</v>
      </c>
      <c r="K57" s="202">
        <v>4.3099999999999996</v>
      </c>
      <c r="L57" s="202">
        <v>360.31</v>
      </c>
      <c r="M57" s="202">
        <v>1.1200000000000001</v>
      </c>
      <c r="N57" s="202">
        <v>1.44</v>
      </c>
      <c r="O57" s="202">
        <v>0</v>
      </c>
      <c r="P57" s="202">
        <v>3.17</v>
      </c>
      <c r="Q57" s="202">
        <v>2.8</v>
      </c>
      <c r="R57" s="202">
        <v>3.07</v>
      </c>
      <c r="S57" s="202">
        <v>3.81</v>
      </c>
      <c r="T57" s="202">
        <v>0</v>
      </c>
      <c r="U57" s="202">
        <v>1.77</v>
      </c>
      <c r="V57" s="202">
        <v>0.25</v>
      </c>
      <c r="W57" s="202">
        <v>0.55000000000000004</v>
      </c>
      <c r="X57" s="202">
        <v>1.2</v>
      </c>
      <c r="Y57" s="202">
        <v>0</v>
      </c>
      <c r="Z57" s="202">
        <v>58.85</v>
      </c>
      <c r="AA57" s="202">
        <v>19.98</v>
      </c>
      <c r="AB57" s="202">
        <v>0</v>
      </c>
      <c r="AC57" s="202">
        <v>12.49</v>
      </c>
      <c r="AD57" s="202">
        <v>8.9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8.6</v>
      </c>
      <c r="AS57" s="202">
        <v>21.66</v>
      </c>
      <c r="AT57" s="202">
        <v>20.51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6.89</v>
      </c>
      <c r="J58" s="202">
        <v>0</v>
      </c>
      <c r="K58" s="202">
        <v>4.3099999999999996</v>
      </c>
      <c r="L58" s="202">
        <v>360.31</v>
      </c>
      <c r="M58" s="202">
        <v>1.1200000000000001</v>
      </c>
      <c r="N58" s="202">
        <v>1.44</v>
      </c>
      <c r="O58" s="202">
        <v>0</v>
      </c>
      <c r="P58" s="202">
        <v>1.33</v>
      </c>
      <c r="Q58" s="202">
        <v>2.8</v>
      </c>
      <c r="R58" s="202">
        <v>3.07</v>
      </c>
      <c r="S58" s="202">
        <v>3.81</v>
      </c>
      <c r="T58" s="202">
        <v>0</v>
      </c>
      <c r="U58" s="202">
        <v>1.05</v>
      </c>
      <c r="V58" s="202">
        <v>0.25</v>
      </c>
      <c r="W58" s="202">
        <v>0.55000000000000004</v>
      </c>
      <c r="X58" s="202">
        <v>1.2</v>
      </c>
      <c r="Y58" s="202">
        <v>0</v>
      </c>
      <c r="Z58" s="202">
        <v>58.85</v>
      </c>
      <c r="AA58" s="202">
        <v>19.98</v>
      </c>
      <c r="AB58" s="202">
        <v>0</v>
      </c>
      <c r="AC58" s="202">
        <v>12.49</v>
      </c>
      <c r="AD58" s="202">
        <v>8.9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8.6</v>
      </c>
      <c r="AS58" s="202">
        <v>21.66</v>
      </c>
      <c r="AT58" s="202">
        <v>20.51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6.89</v>
      </c>
      <c r="J59" s="202">
        <v>0</v>
      </c>
      <c r="K59" s="202">
        <v>4.3099999999999996</v>
      </c>
      <c r="L59" s="202">
        <v>360.31</v>
      </c>
      <c r="M59" s="202">
        <v>1.1200000000000001</v>
      </c>
      <c r="N59" s="202">
        <v>1.44</v>
      </c>
      <c r="O59" s="202">
        <v>0</v>
      </c>
      <c r="P59" s="202">
        <v>1.33</v>
      </c>
      <c r="Q59" s="202">
        <v>2.8</v>
      </c>
      <c r="R59" s="202">
        <v>3.07</v>
      </c>
      <c r="S59" s="202">
        <v>3.81</v>
      </c>
      <c r="T59" s="202">
        <v>0</v>
      </c>
      <c r="U59" s="202">
        <v>1.02</v>
      </c>
      <c r="V59" s="202">
        <v>0.25</v>
      </c>
      <c r="W59" s="202">
        <v>0.55000000000000004</v>
      </c>
      <c r="X59" s="202">
        <v>1.2</v>
      </c>
      <c r="Y59" s="202">
        <v>0</v>
      </c>
      <c r="Z59" s="202">
        <v>58.74</v>
      </c>
      <c r="AA59" s="202">
        <v>19.98</v>
      </c>
      <c r="AB59" s="202">
        <v>0</v>
      </c>
      <c r="AC59" s="202">
        <v>12.49</v>
      </c>
      <c r="AD59" s="202">
        <v>8.9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8.57</v>
      </c>
      <c r="AS59" s="202">
        <v>21.66</v>
      </c>
      <c r="AT59" s="202">
        <v>20.51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6.89</v>
      </c>
      <c r="J60" s="202">
        <v>0</v>
      </c>
      <c r="K60" s="202">
        <v>4.3099999999999996</v>
      </c>
      <c r="L60" s="202">
        <v>360.31</v>
      </c>
      <c r="M60" s="202">
        <v>1.1200000000000001</v>
      </c>
      <c r="N60" s="202">
        <v>1.44</v>
      </c>
      <c r="O60" s="202">
        <v>0</v>
      </c>
      <c r="P60" s="202">
        <v>1.33</v>
      </c>
      <c r="Q60" s="202">
        <v>2.8</v>
      </c>
      <c r="R60" s="202">
        <v>3.07</v>
      </c>
      <c r="S60" s="202">
        <v>3.81</v>
      </c>
      <c r="T60" s="202">
        <v>0</v>
      </c>
      <c r="U60" s="202">
        <v>1.02</v>
      </c>
      <c r="V60" s="202">
        <v>0.25</v>
      </c>
      <c r="W60" s="202">
        <v>0.55000000000000004</v>
      </c>
      <c r="X60" s="202">
        <v>1.2</v>
      </c>
      <c r="Y60" s="202">
        <v>0</v>
      </c>
      <c r="Z60" s="202">
        <v>58.74</v>
      </c>
      <c r="AA60" s="202">
        <v>19.98</v>
      </c>
      <c r="AB60" s="202">
        <v>0</v>
      </c>
      <c r="AC60" s="202">
        <v>12.49</v>
      </c>
      <c r="AD60" s="202">
        <v>8.9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8.57</v>
      </c>
      <c r="AS60" s="202">
        <v>21.66</v>
      </c>
      <c r="AT60" s="202">
        <v>20.51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6.89</v>
      </c>
      <c r="J61" s="202">
        <v>0</v>
      </c>
      <c r="K61" s="202">
        <v>4.3099999999999996</v>
      </c>
      <c r="L61" s="202">
        <v>360.31</v>
      </c>
      <c r="M61" s="202">
        <v>1.1200000000000001</v>
      </c>
      <c r="N61" s="202">
        <v>1.44</v>
      </c>
      <c r="O61" s="202">
        <v>0</v>
      </c>
      <c r="P61" s="202">
        <v>1.33</v>
      </c>
      <c r="Q61" s="202">
        <v>2.8</v>
      </c>
      <c r="R61" s="202">
        <v>3.07</v>
      </c>
      <c r="S61" s="202">
        <v>3.81</v>
      </c>
      <c r="T61" s="202">
        <v>0</v>
      </c>
      <c r="U61" s="202">
        <v>4.96</v>
      </c>
      <c r="V61" s="202">
        <v>0.25</v>
      </c>
      <c r="W61" s="202">
        <v>0.55000000000000004</v>
      </c>
      <c r="X61" s="202">
        <v>1.2</v>
      </c>
      <c r="Y61" s="202">
        <v>0</v>
      </c>
      <c r="Z61" s="202">
        <v>58.74</v>
      </c>
      <c r="AA61" s="202">
        <v>19.98</v>
      </c>
      <c r="AB61" s="202">
        <v>0</v>
      </c>
      <c r="AC61" s="202">
        <v>12.49</v>
      </c>
      <c r="AD61" s="202">
        <v>8.9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8.57</v>
      </c>
      <c r="AS61" s="202">
        <v>21.66</v>
      </c>
      <c r="AT61" s="202">
        <v>20.51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6.89</v>
      </c>
      <c r="J62" s="202">
        <v>0</v>
      </c>
      <c r="K62" s="202">
        <v>4.3099999999999996</v>
      </c>
      <c r="L62" s="202">
        <v>360.31</v>
      </c>
      <c r="M62" s="202">
        <v>1.1200000000000001</v>
      </c>
      <c r="N62" s="202">
        <v>1.44</v>
      </c>
      <c r="O62" s="202">
        <v>0</v>
      </c>
      <c r="P62" s="202">
        <v>1.33</v>
      </c>
      <c r="Q62" s="202">
        <v>2.8</v>
      </c>
      <c r="R62" s="202">
        <v>3.07</v>
      </c>
      <c r="S62" s="202">
        <v>3.81</v>
      </c>
      <c r="T62" s="202">
        <v>0</v>
      </c>
      <c r="U62" s="202">
        <v>4.96</v>
      </c>
      <c r="V62" s="202">
        <v>0.25</v>
      </c>
      <c r="W62" s="202">
        <v>0.55000000000000004</v>
      </c>
      <c r="X62" s="202">
        <v>1.2</v>
      </c>
      <c r="Y62" s="202">
        <v>0</v>
      </c>
      <c r="Z62" s="202">
        <v>58.74</v>
      </c>
      <c r="AA62" s="202">
        <v>19.98</v>
      </c>
      <c r="AB62" s="202">
        <v>0</v>
      </c>
      <c r="AC62" s="202">
        <v>12.49</v>
      </c>
      <c r="AD62" s="202">
        <v>8.9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8.57</v>
      </c>
      <c r="AS62" s="202">
        <v>21.66</v>
      </c>
      <c r="AT62" s="202">
        <v>20.51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6.89</v>
      </c>
      <c r="J63" s="202">
        <v>0</v>
      </c>
      <c r="K63" s="202">
        <v>4.32</v>
      </c>
      <c r="L63" s="202">
        <v>360.31</v>
      </c>
      <c r="M63" s="202">
        <v>1.1200000000000001</v>
      </c>
      <c r="N63" s="202">
        <v>1.44</v>
      </c>
      <c r="O63" s="202">
        <v>0</v>
      </c>
      <c r="P63" s="202">
        <v>1.33</v>
      </c>
      <c r="Q63" s="202">
        <v>2.8</v>
      </c>
      <c r="R63" s="202">
        <v>3.07</v>
      </c>
      <c r="S63" s="202">
        <v>3.81</v>
      </c>
      <c r="T63" s="202">
        <v>0</v>
      </c>
      <c r="U63" s="202">
        <v>4.96</v>
      </c>
      <c r="V63" s="202">
        <v>0.25</v>
      </c>
      <c r="W63" s="202">
        <v>0.55000000000000004</v>
      </c>
      <c r="X63" s="202">
        <v>1.2</v>
      </c>
      <c r="Y63" s="202">
        <v>0</v>
      </c>
      <c r="Z63" s="202">
        <v>58.74</v>
      </c>
      <c r="AA63" s="202">
        <v>19.98</v>
      </c>
      <c r="AB63" s="202">
        <v>0</v>
      </c>
      <c r="AC63" s="202">
        <v>12.49</v>
      </c>
      <c r="AD63" s="202">
        <v>8.9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8.57</v>
      </c>
      <c r="AS63" s="202">
        <v>21.66</v>
      </c>
      <c r="AT63" s="202">
        <v>20.51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6.89</v>
      </c>
      <c r="J64" s="202">
        <v>0</v>
      </c>
      <c r="K64" s="202">
        <v>4.33</v>
      </c>
      <c r="L64" s="202">
        <v>360.31</v>
      </c>
      <c r="M64" s="202">
        <v>1.1200000000000001</v>
      </c>
      <c r="N64" s="202">
        <v>1.44</v>
      </c>
      <c r="O64" s="202">
        <v>0</v>
      </c>
      <c r="P64" s="202">
        <v>1.33</v>
      </c>
      <c r="Q64" s="202">
        <v>2.8</v>
      </c>
      <c r="R64" s="202">
        <v>3.07</v>
      </c>
      <c r="S64" s="202">
        <v>3.81</v>
      </c>
      <c r="T64" s="202">
        <v>0</v>
      </c>
      <c r="U64" s="202">
        <v>4.96</v>
      </c>
      <c r="V64" s="202">
        <v>0.25</v>
      </c>
      <c r="W64" s="202">
        <v>0.55000000000000004</v>
      </c>
      <c r="X64" s="202">
        <v>1.2</v>
      </c>
      <c r="Y64" s="202">
        <v>0</v>
      </c>
      <c r="Z64" s="202">
        <v>58.74</v>
      </c>
      <c r="AA64" s="202">
        <v>19.98</v>
      </c>
      <c r="AB64" s="202">
        <v>0</v>
      </c>
      <c r="AC64" s="202">
        <v>12.49</v>
      </c>
      <c r="AD64" s="202">
        <v>8.9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8.57</v>
      </c>
      <c r="AS64" s="202">
        <v>21.66</v>
      </c>
      <c r="AT64" s="202">
        <v>20.51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6.89</v>
      </c>
      <c r="J65" s="202">
        <v>0</v>
      </c>
      <c r="K65" s="202">
        <v>4.22</v>
      </c>
      <c r="L65" s="202">
        <v>100.72</v>
      </c>
      <c r="M65" s="202">
        <v>1.1200000000000001</v>
      </c>
      <c r="N65" s="202">
        <v>1.44</v>
      </c>
      <c r="O65" s="202">
        <v>0</v>
      </c>
      <c r="P65" s="202">
        <v>1.33</v>
      </c>
      <c r="Q65" s="202">
        <v>3.31</v>
      </c>
      <c r="R65" s="202">
        <v>3.27</v>
      </c>
      <c r="S65" s="202">
        <v>4.16</v>
      </c>
      <c r="T65" s="202">
        <v>0</v>
      </c>
      <c r="U65" s="202">
        <v>4.96</v>
      </c>
      <c r="V65" s="202">
        <v>0.25</v>
      </c>
      <c r="W65" s="202">
        <v>0.55000000000000004</v>
      </c>
      <c r="X65" s="202">
        <v>1.2</v>
      </c>
      <c r="Y65" s="202">
        <v>0</v>
      </c>
      <c r="Z65" s="202">
        <v>3.09</v>
      </c>
      <c r="AA65" s="202">
        <v>19.98</v>
      </c>
      <c r="AB65" s="202">
        <v>0</v>
      </c>
      <c r="AC65" s="202">
        <v>12.49</v>
      </c>
      <c r="AD65" s="202">
        <v>8.9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8.57</v>
      </c>
      <c r="AS65" s="202">
        <v>21.66</v>
      </c>
      <c r="AT65" s="202">
        <v>20.51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6.89</v>
      </c>
      <c r="J66" s="202">
        <v>0</v>
      </c>
      <c r="K66" s="202">
        <v>4.42</v>
      </c>
      <c r="L66" s="202">
        <v>100.72</v>
      </c>
      <c r="M66" s="202">
        <v>1.1200000000000001</v>
      </c>
      <c r="N66" s="202">
        <v>1.44</v>
      </c>
      <c r="O66" s="202">
        <v>0</v>
      </c>
      <c r="P66" s="202">
        <v>1.33</v>
      </c>
      <c r="Q66" s="202">
        <v>2.99</v>
      </c>
      <c r="R66" s="202">
        <v>3.07</v>
      </c>
      <c r="S66" s="202">
        <v>3.83</v>
      </c>
      <c r="T66" s="202">
        <v>0</v>
      </c>
      <c r="U66" s="202">
        <v>4.96</v>
      </c>
      <c r="V66" s="202">
        <v>0.25</v>
      </c>
      <c r="W66" s="202">
        <v>0.55000000000000004</v>
      </c>
      <c r="X66" s="202">
        <v>1.2</v>
      </c>
      <c r="Y66" s="202">
        <v>0</v>
      </c>
      <c r="Z66" s="202">
        <v>3.09</v>
      </c>
      <c r="AA66" s="202">
        <v>19.98</v>
      </c>
      <c r="AB66" s="202">
        <v>0</v>
      </c>
      <c r="AC66" s="202">
        <v>12.49</v>
      </c>
      <c r="AD66" s="202">
        <v>8.9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8.57</v>
      </c>
      <c r="AS66" s="202">
        <v>21.66</v>
      </c>
      <c r="AT66" s="202">
        <v>20.51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6.89</v>
      </c>
      <c r="J67" s="202">
        <v>0</v>
      </c>
      <c r="K67" s="202">
        <v>4.42</v>
      </c>
      <c r="L67" s="202">
        <v>78.63</v>
      </c>
      <c r="M67" s="202">
        <v>1.1200000000000001</v>
      </c>
      <c r="N67" s="202">
        <v>1.44</v>
      </c>
      <c r="O67" s="202">
        <v>0</v>
      </c>
      <c r="P67" s="202">
        <v>1.7</v>
      </c>
      <c r="Q67" s="202">
        <v>2.99</v>
      </c>
      <c r="R67" s="202">
        <v>0.96</v>
      </c>
      <c r="S67" s="202">
        <v>0.32</v>
      </c>
      <c r="T67" s="202">
        <v>0</v>
      </c>
      <c r="U67" s="202">
        <v>4.96</v>
      </c>
      <c r="V67" s="202">
        <v>0.25</v>
      </c>
      <c r="W67" s="202">
        <v>0.55000000000000004</v>
      </c>
      <c r="X67" s="202">
        <v>1.2</v>
      </c>
      <c r="Y67" s="202">
        <v>0</v>
      </c>
      <c r="Z67" s="202">
        <v>3.09</v>
      </c>
      <c r="AA67" s="202">
        <v>1.1000000000000001</v>
      </c>
      <c r="AB67" s="202">
        <v>0</v>
      </c>
      <c r="AC67" s="202">
        <v>12.49</v>
      </c>
      <c r="AD67" s="202">
        <v>8.9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8.6</v>
      </c>
      <c r="AS67" s="202">
        <v>21.66</v>
      </c>
      <c r="AT67" s="202">
        <v>20.51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6.89</v>
      </c>
      <c r="J68" s="202">
        <v>0</v>
      </c>
      <c r="K68" s="202">
        <v>0.37</v>
      </c>
      <c r="L68" s="202">
        <v>21</v>
      </c>
      <c r="M68" s="202">
        <v>1.1200000000000001</v>
      </c>
      <c r="N68" s="202">
        <v>1.44</v>
      </c>
      <c r="O68" s="202">
        <v>0</v>
      </c>
      <c r="P68" s="202">
        <v>1.7</v>
      </c>
      <c r="Q68" s="202">
        <v>0.25</v>
      </c>
      <c r="R68" s="202">
        <v>0.96</v>
      </c>
      <c r="S68" s="202">
        <v>0.32</v>
      </c>
      <c r="T68" s="202">
        <v>0</v>
      </c>
      <c r="U68" s="202">
        <v>4.96</v>
      </c>
      <c r="V68" s="202">
        <v>0.25</v>
      </c>
      <c r="W68" s="202">
        <v>0.55000000000000004</v>
      </c>
      <c r="X68" s="202">
        <v>1.2</v>
      </c>
      <c r="Y68" s="202">
        <v>0</v>
      </c>
      <c r="Z68" s="202">
        <v>3.09</v>
      </c>
      <c r="AA68" s="202">
        <v>1.1000000000000001</v>
      </c>
      <c r="AB68" s="202">
        <v>0</v>
      </c>
      <c r="AC68" s="202">
        <v>12.49</v>
      </c>
      <c r="AD68" s="202">
        <v>8.9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8.6</v>
      </c>
      <c r="AS68" s="202">
        <v>21.66</v>
      </c>
      <c r="AT68" s="202">
        <v>20.51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6.89</v>
      </c>
      <c r="J69" s="202">
        <v>0</v>
      </c>
      <c r="K69" s="202">
        <v>0.37</v>
      </c>
      <c r="L69" s="202">
        <v>12.72</v>
      </c>
      <c r="M69" s="202">
        <v>1.1200000000000001</v>
      </c>
      <c r="N69" s="202">
        <v>1.44</v>
      </c>
      <c r="O69" s="202">
        <v>0</v>
      </c>
      <c r="P69" s="202">
        <v>1.7</v>
      </c>
      <c r="Q69" s="202">
        <v>0.25</v>
      </c>
      <c r="R69" s="202">
        <v>0.26</v>
      </c>
      <c r="S69" s="202">
        <v>0.32</v>
      </c>
      <c r="T69" s="202">
        <v>0</v>
      </c>
      <c r="U69" s="202">
        <v>4.96</v>
      </c>
      <c r="V69" s="202">
        <v>0.25</v>
      </c>
      <c r="W69" s="202">
        <v>0.55000000000000004</v>
      </c>
      <c r="X69" s="202">
        <v>1.2</v>
      </c>
      <c r="Y69" s="202">
        <v>0</v>
      </c>
      <c r="Z69" s="202">
        <v>3.09</v>
      </c>
      <c r="AA69" s="202">
        <v>1.1000000000000001</v>
      </c>
      <c r="AB69" s="202">
        <v>0</v>
      </c>
      <c r="AC69" s="202">
        <v>12.49</v>
      </c>
      <c r="AD69" s="202">
        <v>8.9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8.6</v>
      </c>
      <c r="AS69" s="202">
        <v>21.66</v>
      </c>
      <c r="AT69" s="202">
        <v>20.51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6.89</v>
      </c>
      <c r="J70" s="202">
        <v>0</v>
      </c>
      <c r="K70" s="202">
        <v>0.38</v>
      </c>
      <c r="L70" s="202">
        <v>5.31</v>
      </c>
      <c r="M70" s="202">
        <v>1.1200000000000001</v>
      </c>
      <c r="N70" s="202">
        <v>1.44</v>
      </c>
      <c r="O70" s="202">
        <v>0</v>
      </c>
      <c r="P70" s="202">
        <v>1.7</v>
      </c>
      <c r="Q70" s="202">
        <v>0.25</v>
      </c>
      <c r="R70" s="202">
        <v>0.26</v>
      </c>
      <c r="S70" s="202">
        <v>0.32</v>
      </c>
      <c r="T70" s="202">
        <v>0</v>
      </c>
      <c r="U70" s="202">
        <v>4.96</v>
      </c>
      <c r="V70" s="202">
        <v>0.25</v>
      </c>
      <c r="W70" s="202">
        <v>0.55000000000000004</v>
      </c>
      <c r="X70" s="202">
        <v>1.2</v>
      </c>
      <c r="Y70" s="202">
        <v>0</v>
      </c>
      <c r="Z70" s="202">
        <v>3.09</v>
      </c>
      <c r="AA70" s="202">
        <v>1.1000000000000001</v>
      </c>
      <c r="AB70" s="202">
        <v>0</v>
      </c>
      <c r="AC70" s="202">
        <v>12.49</v>
      </c>
      <c r="AD70" s="202">
        <v>8.9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8.6</v>
      </c>
      <c r="AS70" s="202">
        <v>21.66</v>
      </c>
      <c r="AT70" s="202">
        <v>20.51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6.89</v>
      </c>
      <c r="J71" s="202">
        <v>0</v>
      </c>
      <c r="K71" s="202">
        <v>0.37</v>
      </c>
      <c r="L71" s="202">
        <v>5.08</v>
      </c>
      <c r="M71" s="202">
        <v>1.1200000000000001</v>
      </c>
      <c r="N71" s="202">
        <v>1.44</v>
      </c>
      <c r="O71" s="202">
        <v>0</v>
      </c>
      <c r="P71" s="202">
        <v>1.7</v>
      </c>
      <c r="Q71" s="202">
        <v>0.25</v>
      </c>
      <c r="R71" s="202">
        <v>0.26</v>
      </c>
      <c r="S71" s="202">
        <v>0.32</v>
      </c>
      <c r="T71" s="202">
        <v>0</v>
      </c>
      <c r="U71" s="202">
        <v>4.96</v>
      </c>
      <c r="V71" s="202">
        <v>0.25</v>
      </c>
      <c r="W71" s="202">
        <v>0.55000000000000004</v>
      </c>
      <c r="X71" s="202">
        <v>1.2</v>
      </c>
      <c r="Y71" s="202">
        <v>0</v>
      </c>
      <c r="Z71" s="202">
        <v>3.09</v>
      </c>
      <c r="AA71" s="202">
        <v>1.1000000000000001</v>
      </c>
      <c r="AB71" s="202">
        <v>0</v>
      </c>
      <c r="AC71" s="202">
        <v>12.49</v>
      </c>
      <c r="AD71" s="202">
        <v>8.9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8.6</v>
      </c>
      <c r="AS71" s="202">
        <v>21.66</v>
      </c>
      <c r="AT71" s="202">
        <v>20.51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6.89</v>
      </c>
      <c r="J72" s="202">
        <v>0</v>
      </c>
      <c r="K72" s="202">
        <v>0.37</v>
      </c>
      <c r="L72" s="202">
        <v>5.08</v>
      </c>
      <c r="M72" s="202">
        <v>1.1200000000000001</v>
      </c>
      <c r="N72" s="202">
        <v>1.44</v>
      </c>
      <c r="O72" s="202">
        <v>0</v>
      </c>
      <c r="P72" s="202">
        <v>1.7</v>
      </c>
      <c r="Q72" s="202">
        <v>0.25</v>
      </c>
      <c r="R72" s="202">
        <v>0.26</v>
      </c>
      <c r="S72" s="202">
        <v>0.32</v>
      </c>
      <c r="T72" s="202">
        <v>0</v>
      </c>
      <c r="U72" s="202">
        <v>4.96</v>
      </c>
      <c r="V72" s="202">
        <v>0.25</v>
      </c>
      <c r="W72" s="202">
        <v>0.55000000000000004</v>
      </c>
      <c r="X72" s="202">
        <v>1.2</v>
      </c>
      <c r="Y72" s="202">
        <v>0</v>
      </c>
      <c r="Z72" s="202">
        <v>3.09</v>
      </c>
      <c r="AA72" s="202">
        <v>1.1000000000000001</v>
      </c>
      <c r="AB72" s="202">
        <v>0</v>
      </c>
      <c r="AC72" s="202">
        <v>12.49</v>
      </c>
      <c r="AD72" s="202">
        <v>8.9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8.6</v>
      </c>
      <c r="AS72" s="202">
        <v>21.66</v>
      </c>
      <c r="AT72" s="202">
        <v>20.51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6.89</v>
      </c>
      <c r="J73" s="202">
        <v>0</v>
      </c>
      <c r="K73" s="202">
        <v>0.37</v>
      </c>
      <c r="L73" s="202">
        <v>5.08</v>
      </c>
      <c r="M73" s="202">
        <v>1.1200000000000001</v>
      </c>
      <c r="N73" s="202">
        <v>1.44</v>
      </c>
      <c r="O73" s="202">
        <v>0</v>
      </c>
      <c r="P73" s="202">
        <v>1.7</v>
      </c>
      <c r="Q73" s="202">
        <v>0.25</v>
      </c>
      <c r="R73" s="202">
        <v>0.26</v>
      </c>
      <c r="S73" s="202">
        <v>0.32</v>
      </c>
      <c r="T73" s="202">
        <v>0</v>
      </c>
      <c r="U73" s="202">
        <v>4.96</v>
      </c>
      <c r="V73" s="202">
        <v>0.25</v>
      </c>
      <c r="W73" s="202">
        <v>0.55000000000000004</v>
      </c>
      <c r="X73" s="202">
        <v>1.2</v>
      </c>
      <c r="Y73" s="202">
        <v>0</v>
      </c>
      <c r="Z73" s="202">
        <v>3.09</v>
      </c>
      <c r="AA73" s="202">
        <v>1.1000000000000001</v>
      </c>
      <c r="AB73" s="202">
        <v>0</v>
      </c>
      <c r="AC73" s="202">
        <v>12.49</v>
      </c>
      <c r="AD73" s="202">
        <v>8.9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8.6</v>
      </c>
      <c r="AS73" s="202">
        <v>21.66</v>
      </c>
      <c r="AT73" s="202">
        <v>20.51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6.89</v>
      </c>
      <c r="J74" s="202">
        <v>0</v>
      </c>
      <c r="K74" s="202">
        <v>0.37</v>
      </c>
      <c r="L74" s="202">
        <v>5.08</v>
      </c>
      <c r="M74" s="202">
        <v>1.1200000000000001</v>
      </c>
      <c r="N74" s="202">
        <v>1.44</v>
      </c>
      <c r="O74" s="202">
        <v>0</v>
      </c>
      <c r="P74" s="202">
        <v>1.7</v>
      </c>
      <c r="Q74" s="202">
        <v>0.25</v>
      </c>
      <c r="R74" s="202">
        <v>0.26</v>
      </c>
      <c r="S74" s="202">
        <v>0.32</v>
      </c>
      <c r="T74" s="202">
        <v>0</v>
      </c>
      <c r="U74" s="202">
        <v>4.96</v>
      </c>
      <c r="V74" s="202">
        <v>0.25</v>
      </c>
      <c r="W74" s="202">
        <v>0.55000000000000004</v>
      </c>
      <c r="X74" s="202">
        <v>1.2</v>
      </c>
      <c r="Y74" s="202">
        <v>0</v>
      </c>
      <c r="Z74" s="202">
        <v>3.09</v>
      </c>
      <c r="AA74" s="202">
        <v>1.1000000000000001</v>
      </c>
      <c r="AB74" s="202">
        <v>0</v>
      </c>
      <c r="AC74" s="202">
        <v>12.49</v>
      </c>
      <c r="AD74" s="202">
        <v>8.9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8.6</v>
      </c>
      <c r="AS74" s="202">
        <v>21.66</v>
      </c>
      <c r="AT74" s="202">
        <v>20.51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6.89</v>
      </c>
      <c r="J75" s="202">
        <v>0</v>
      </c>
      <c r="K75" s="202">
        <v>0.37</v>
      </c>
      <c r="L75" s="202">
        <v>5.08</v>
      </c>
      <c r="M75" s="202">
        <v>1.1200000000000001</v>
      </c>
      <c r="N75" s="202">
        <v>1.44</v>
      </c>
      <c r="O75" s="202">
        <v>0</v>
      </c>
      <c r="P75" s="202">
        <v>1.7</v>
      </c>
      <c r="Q75" s="202">
        <v>0.25</v>
      </c>
      <c r="R75" s="202">
        <v>0.26</v>
      </c>
      <c r="S75" s="202">
        <v>0.32</v>
      </c>
      <c r="T75" s="202">
        <v>0</v>
      </c>
      <c r="U75" s="202">
        <v>4.96</v>
      </c>
      <c r="V75" s="202">
        <v>0.25</v>
      </c>
      <c r="W75" s="202">
        <v>0.55000000000000004</v>
      </c>
      <c r="X75" s="202">
        <v>1.2</v>
      </c>
      <c r="Y75" s="202">
        <v>0</v>
      </c>
      <c r="Z75" s="202">
        <v>3.09</v>
      </c>
      <c r="AA75" s="202">
        <v>1.1000000000000001</v>
      </c>
      <c r="AB75" s="202">
        <v>0</v>
      </c>
      <c r="AC75" s="202">
        <v>12.49</v>
      </c>
      <c r="AD75" s="202">
        <v>8.9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8.6999999999999993</v>
      </c>
      <c r="AS75" s="202">
        <v>21.66</v>
      </c>
      <c r="AT75" s="202">
        <v>20.51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6.89</v>
      </c>
      <c r="J76" s="202">
        <v>0</v>
      </c>
      <c r="K76" s="202">
        <v>0.37</v>
      </c>
      <c r="L76" s="202">
        <v>5.08</v>
      </c>
      <c r="M76" s="202">
        <v>1.1200000000000001</v>
      </c>
      <c r="N76" s="202">
        <v>1.44</v>
      </c>
      <c r="O76" s="202">
        <v>0</v>
      </c>
      <c r="P76" s="202">
        <v>1.7</v>
      </c>
      <c r="Q76" s="202">
        <v>0.25</v>
      </c>
      <c r="R76" s="202">
        <v>0.26</v>
      </c>
      <c r="S76" s="202">
        <v>0.32</v>
      </c>
      <c r="T76" s="202">
        <v>0</v>
      </c>
      <c r="U76" s="202">
        <v>4.96</v>
      </c>
      <c r="V76" s="202">
        <v>0.25</v>
      </c>
      <c r="W76" s="202">
        <v>0.55000000000000004</v>
      </c>
      <c r="X76" s="202">
        <v>1.2</v>
      </c>
      <c r="Y76" s="202">
        <v>0</v>
      </c>
      <c r="Z76" s="202">
        <v>3.09</v>
      </c>
      <c r="AA76" s="202">
        <v>1.1000000000000001</v>
      </c>
      <c r="AB76" s="202">
        <v>0</v>
      </c>
      <c r="AC76" s="202">
        <v>12.49</v>
      </c>
      <c r="AD76" s="202">
        <v>8.9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8.6999999999999993</v>
      </c>
      <c r="AS76" s="202">
        <v>21.66</v>
      </c>
      <c r="AT76" s="202">
        <v>20.51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6.89</v>
      </c>
      <c r="J77" s="202">
        <v>0</v>
      </c>
      <c r="K77" s="202">
        <v>0.37</v>
      </c>
      <c r="L77" s="202">
        <v>5.08</v>
      </c>
      <c r="M77" s="202">
        <v>1.1200000000000001</v>
      </c>
      <c r="N77" s="202">
        <v>1.44</v>
      </c>
      <c r="O77" s="202">
        <v>0</v>
      </c>
      <c r="P77" s="202">
        <v>1.7</v>
      </c>
      <c r="Q77" s="202">
        <v>0.25</v>
      </c>
      <c r="R77" s="202">
        <v>0.26</v>
      </c>
      <c r="S77" s="202">
        <v>0.32</v>
      </c>
      <c r="T77" s="202">
        <v>0</v>
      </c>
      <c r="U77" s="202">
        <v>4.96</v>
      </c>
      <c r="V77" s="202">
        <v>0.25</v>
      </c>
      <c r="W77" s="202">
        <v>0.55000000000000004</v>
      </c>
      <c r="X77" s="202">
        <v>0.6</v>
      </c>
      <c r="Y77" s="202">
        <v>0</v>
      </c>
      <c r="Z77" s="202">
        <v>3.09</v>
      </c>
      <c r="AA77" s="202">
        <v>1.1000000000000001</v>
      </c>
      <c r="AB77" s="202">
        <v>0</v>
      </c>
      <c r="AC77" s="202">
        <v>12.49</v>
      </c>
      <c r="AD77" s="202">
        <v>8.9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8.6999999999999993</v>
      </c>
      <c r="AS77" s="202">
        <v>21.66</v>
      </c>
      <c r="AT77" s="202">
        <v>20.51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6.89</v>
      </c>
      <c r="J78" s="202">
        <v>0</v>
      </c>
      <c r="K78" s="202">
        <v>0.37</v>
      </c>
      <c r="L78" s="202">
        <v>5.08</v>
      </c>
      <c r="M78" s="202">
        <v>1.1200000000000001</v>
      </c>
      <c r="N78" s="202">
        <v>1.44</v>
      </c>
      <c r="O78" s="202">
        <v>0</v>
      </c>
      <c r="P78" s="202">
        <v>1.7</v>
      </c>
      <c r="Q78" s="202">
        <v>0.25</v>
      </c>
      <c r="R78" s="202">
        <v>0.26</v>
      </c>
      <c r="S78" s="202">
        <v>0.32</v>
      </c>
      <c r="T78" s="202">
        <v>0</v>
      </c>
      <c r="U78" s="202">
        <v>4.96</v>
      </c>
      <c r="V78" s="202">
        <v>0.25</v>
      </c>
      <c r="W78" s="202">
        <v>0.55000000000000004</v>
      </c>
      <c r="X78" s="202">
        <v>0.6</v>
      </c>
      <c r="Y78" s="202">
        <v>0</v>
      </c>
      <c r="Z78" s="202">
        <v>3.09</v>
      </c>
      <c r="AA78" s="202">
        <v>1.1000000000000001</v>
      </c>
      <c r="AB78" s="202">
        <v>0</v>
      </c>
      <c r="AC78" s="202">
        <v>12.49</v>
      </c>
      <c r="AD78" s="202">
        <v>8.9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8.6999999999999993</v>
      </c>
      <c r="AS78" s="202">
        <v>21.66</v>
      </c>
      <c r="AT78" s="202">
        <v>20.51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6.89</v>
      </c>
      <c r="J79" s="202">
        <v>0</v>
      </c>
      <c r="K79" s="202">
        <v>4.42</v>
      </c>
      <c r="L79" s="202">
        <v>12.62</v>
      </c>
      <c r="M79" s="202">
        <v>1.1200000000000001</v>
      </c>
      <c r="N79" s="202">
        <v>1.44</v>
      </c>
      <c r="O79" s="202">
        <v>0</v>
      </c>
      <c r="P79" s="202">
        <v>1.7</v>
      </c>
      <c r="Q79" s="202">
        <v>2.99</v>
      </c>
      <c r="R79" s="202">
        <v>0.26</v>
      </c>
      <c r="S79" s="202">
        <v>0.32</v>
      </c>
      <c r="T79" s="202">
        <v>0</v>
      </c>
      <c r="U79" s="202">
        <v>4.96</v>
      </c>
      <c r="V79" s="202">
        <v>0.25</v>
      </c>
      <c r="W79" s="202">
        <v>0.55000000000000004</v>
      </c>
      <c r="X79" s="202">
        <v>0.6</v>
      </c>
      <c r="Y79" s="202">
        <v>0</v>
      </c>
      <c r="Z79" s="202">
        <v>3.09</v>
      </c>
      <c r="AA79" s="202">
        <v>1.1000000000000001</v>
      </c>
      <c r="AB79" s="202">
        <v>0</v>
      </c>
      <c r="AC79" s="202">
        <v>12.49</v>
      </c>
      <c r="AD79" s="202">
        <v>8.9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8.73</v>
      </c>
      <c r="AS79" s="202">
        <v>21.66</v>
      </c>
      <c r="AT79" s="202">
        <v>20.51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6.89</v>
      </c>
      <c r="J80" s="202">
        <v>0</v>
      </c>
      <c r="K80" s="202">
        <v>4.42</v>
      </c>
      <c r="L80" s="202">
        <v>12.62</v>
      </c>
      <c r="M80" s="202">
        <v>1.1200000000000001</v>
      </c>
      <c r="N80" s="202">
        <v>1.44</v>
      </c>
      <c r="O80" s="202">
        <v>0</v>
      </c>
      <c r="P80" s="202">
        <v>1.7</v>
      </c>
      <c r="Q80" s="202">
        <v>2.99</v>
      </c>
      <c r="R80" s="202">
        <v>0.26</v>
      </c>
      <c r="S80" s="202">
        <v>0.32</v>
      </c>
      <c r="T80" s="202">
        <v>0</v>
      </c>
      <c r="U80" s="202">
        <v>4.96</v>
      </c>
      <c r="V80" s="202">
        <v>0.25</v>
      </c>
      <c r="W80" s="202">
        <v>0.55000000000000004</v>
      </c>
      <c r="X80" s="202">
        <v>0.6</v>
      </c>
      <c r="Y80" s="202">
        <v>0</v>
      </c>
      <c r="Z80" s="202">
        <v>3.09</v>
      </c>
      <c r="AA80" s="202">
        <v>1.1000000000000001</v>
      </c>
      <c r="AB80" s="202">
        <v>0</v>
      </c>
      <c r="AC80" s="202">
        <v>12.49</v>
      </c>
      <c r="AD80" s="202">
        <v>8.9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8.73</v>
      </c>
      <c r="AS80" s="202">
        <v>21.66</v>
      </c>
      <c r="AT80" s="202">
        <v>20.51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6.89</v>
      </c>
      <c r="J81" s="202">
        <v>0</v>
      </c>
      <c r="K81" s="202">
        <v>4.42</v>
      </c>
      <c r="L81" s="202">
        <v>12.62</v>
      </c>
      <c r="M81" s="202">
        <v>1.1200000000000001</v>
      </c>
      <c r="N81" s="202">
        <v>1.44</v>
      </c>
      <c r="O81" s="202">
        <v>0</v>
      </c>
      <c r="P81" s="202">
        <v>1.7</v>
      </c>
      <c r="Q81" s="202">
        <v>2.99</v>
      </c>
      <c r="R81" s="202">
        <v>0.26</v>
      </c>
      <c r="S81" s="202">
        <v>0.32</v>
      </c>
      <c r="T81" s="202">
        <v>0</v>
      </c>
      <c r="U81" s="202">
        <v>4.96</v>
      </c>
      <c r="V81" s="202">
        <v>0.25</v>
      </c>
      <c r="W81" s="202">
        <v>0.55000000000000004</v>
      </c>
      <c r="X81" s="202">
        <v>0.6</v>
      </c>
      <c r="Y81" s="202">
        <v>0</v>
      </c>
      <c r="Z81" s="202">
        <v>3.09</v>
      </c>
      <c r="AA81" s="202">
        <v>1.1000000000000001</v>
      </c>
      <c r="AB81" s="202">
        <v>0</v>
      </c>
      <c r="AC81" s="202">
        <v>12.49</v>
      </c>
      <c r="AD81" s="202">
        <v>8.9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8.73</v>
      </c>
      <c r="AS81" s="202">
        <v>21.66</v>
      </c>
      <c r="AT81" s="202">
        <v>20.51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6.89</v>
      </c>
      <c r="J82" s="202">
        <v>0</v>
      </c>
      <c r="K82" s="202">
        <v>4.42</v>
      </c>
      <c r="L82" s="202">
        <v>12.62</v>
      </c>
      <c r="M82" s="202">
        <v>1.1200000000000001</v>
      </c>
      <c r="N82" s="202">
        <v>1.44</v>
      </c>
      <c r="O82" s="202">
        <v>0</v>
      </c>
      <c r="P82" s="202">
        <v>1.7</v>
      </c>
      <c r="Q82" s="202">
        <v>2.99</v>
      </c>
      <c r="R82" s="202">
        <v>0.26</v>
      </c>
      <c r="S82" s="202">
        <v>0.32</v>
      </c>
      <c r="T82" s="202">
        <v>0</v>
      </c>
      <c r="U82" s="202">
        <v>4.96</v>
      </c>
      <c r="V82" s="202">
        <v>0.25</v>
      </c>
      <c r="W82" s="202">
        <v>0.55000000000000004</v>
      </c>
      <c r="X82" s="202">
        <v>0.6</v>
      </c>
      <c r="Y82" s="202">
        <v>0</v>
      </c>
      <c r="Z82" s="202">
        <v>3.09</v>
      </c>
      <c r="AA82" s="202">
        <v>1.1000000000000001</v>
      </c>
      <c r="AB82" s="202">
        <v>0</v>
      </c>
      <c r="AC82" s="202">
        <v>12.49</v>
      </c>
      <c r="AD82" s="202">
        <v>8.9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8.73</v>
      </c>
      <c r="AS82" s="202">
        <v>21.66</v>
      </c>
      <c r="AT82" s="202">
        <v>20.51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6.89</v>
      </c>
      <c r="J83" s="202">
        <v>0</v>
      </c>
      <c r="K83" s="202">
        <v>4.42</v>
      </c>
      <c r="L83" s="202">
        <v>12.62</v>
      </c>
      <c r="M83" s="202">
        <v>1.1200000000000001</v>
      </c>
      <c r="N83" s="202">
        <v>1.44</v>
      </c>
      <c r="O83" s="202">
        <v>0</v>
      </c>
      <c r="P83" s="202">
        <v>1.7</v>
      </c>
      <c r="Q83" s="202">
        <v>2.99</v>
      </c>
      <c r="R83" s="202">
        <v>0.26</v>
      </c>
      <c r="S83" s="202">
        <v>0.32</v>
      </c>
      <c r="T83" s="202">
        <v>0</v>
      </c>
      <c r="U83" s="202">
        <v>4.96</v>
      </c>
      <c r="V83" s="202">
        <v>0.25</v>
      </c>
      <c r="W83" s="202">
        <v>0.55000000000000004</v>
      </c>
      <c r="X83" s="202">
        <v>0.6</v>
      </c>
      <c r="Y83" s="202">
        <v>0</v>
      </c>
      <c r="Z83" s="202">
        <v>3.09</v>
      </c>
      <c r="AA83" s="202">
        <v>1.1000000000000001</v>
      </c>
      <c r="AB83" s="202">
        <v>0</v>
      </c>
      <c r="AC83" s="202">
        <v>12.46</v>
      </c>
      <c r="AD83" s="202">
        <v>8.9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8.83</v>
      </c>
      <c r="AS83" s="202">
        <v>21.66</v>
      </c>
      <c r="AT83" s="202">
        <v>20.51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6.89</v>
      </c>
      <c r="J84" s="202">
        <v>0</v>
      </c>
      <c r="K84" s="202">
        <v>4.42</v>
      </c>
      <c r="L84" s="202">
        <v>12.62</v>
      </c>
      <c r="M84" s="202">
        <v>1.1200000000000001</v>
      </c>
      <c r="N84" s="202">
        <v>1.44</v>
      </c>
      <c r="O84" s="202">
        <v>0</v>
      </c>
      <c r="P84" s="202">
        <v>1.7</v>
      </c>
      <c r="Q84" s="202">
        <v>2.99</v>
      </c>
      <c r="R84" s="202">
        <v>0.26</v>
      </c>
      <c r="S84" s="202">
        <v>0.32</v>
      </c>
      <c r="T84" s="202">
        <v>0</v>
      </c>
      <c r="U84" s="202">
        <v>4.96</v>
      </c>
      <c r="V84" s="202">
        <v>0.25</v>
      </c>
      <c r="W84" s="202">
        <v>0.55000000000000004</v>
      </c>
      <c r="X84" s="202">
        <v>0.6</v>
      </c>
      <c r="Y84" s="202">
        <v>0</v>
      </c>
      <c r="Z84" s="202">
        <v>3.09</v>
      </c>
      <c r="AA84" s="202">
        <v>1.1000000000000001</v>
      </c>
      <c r="AB84" s="202">
        <v>0</v>
      </c>
      <c r="AC84" s="202">
        <v>12.46</v>
      </c>
      <c r="AD84" s="202">
        <v>8.9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8.83</v>
      </c>
      <c r="AS84" s="202">
        <v>21.66</v>
      </c>
      <c r="AT84" s="202">
        <v>20.51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6.89</v>
      </c>
      <c r="J85" s="202">
        <v>0</v>
      </c>
      <c r="K85" s="202">
        <v>4.42</v>
      </c>
      <c r="L85" s="202">
        <v>12.62</v>
      </c>
      <c r="M85" s="202">
        <v>1.1200000000000001</v>
      </c>
      <c r="N85" s="202">
        <v>1.44</v>
      </c>
      <c r="O85" s="202">
        <v>0</v>
      </c>
      <c r="P85" s="202">
        <v>1.7</v>
      </c>
      <c r="Q85" s="202">
        <v>2.99</v>
      </c>
      <c r="R85" s="202">
        <v>0.26</v>
      </c>
      <c r="S85" s="202">
        <v>0.32</v>
      </c>
      <c r="T85" s="202">
        <v>0</v>
      </c>
      <c r="U85" s="202">
        <v>4.96</v>
      </c>
      <c r="V85" s="202">
        <v>0.25</v>
      </c>
      <c r="W85" s="202">
        <v>0.41</v>
      </c>
      <c r="X85" s="202">
        <v>0.6</v>
      </c>
      <c r="Y85" s="202">
        <v>0</v>
      </c>
      <c r="Z85" s="202">
        <v>3.09</v>
      </c>
      <c r="AA85" s="202">
        <v>1.1000000000000001</v>
      </c>
      <c r="AB85" s="202">
        <v>0</v>
      </c>
      <c r="AC85" s="202">
        <v>12.46</v>
      </c>
      <c r="AD85" s="202">
        <v>8.9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8.83</v>
      </c>
      <c r="AS85" s="202">
        <v>21.66</v>
      </c>
      <c r="AT85" s="202">
        <v>20.51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6.89</v>
      </c>
      <c r="J86" s="202">
        <v>0</v>
      </c>
      <c r="K86" s="202">
        <v>4.42</v>
      </c>
      <c r="L86" s="202">
        <v>40.21</v>
      </c>
      <c r="M86" s="202">
        <v>1.1200000000000001</v>
      </c>
      <c r="N86" s="202">
        <v>1.44</v>
      </c>
      <c r="O86" s="202">
        <v>0</v>
      </c>
      <c r="P86" s="202">
        <v>1.7</v>
      </c>
      <c r="Q86" s="202">
        <v>2.99</v>
      </c>
      <c r="R86" s="202">
        <v>3.07</v>
      </c>
      <c r="S86" s="202">
        <v>3.83</v>
      </c>
      <c r="T86" s="202">
        <v>0</v>
      </c>
      <c r="U86" s="202">
        <v>4.96</v>
      </c>
      <c r="V86" s="202">
        <v>0.25</v>
      </c>
      <c r="W86" s="202">
        <v>0.41</v>
      </c>
      <c r="X86" s="202">
        <v>0.6</v>
      </c>
      <c r="Y86" s="202">
        <v>0</v>
      </c>
      <c r="Z86" s="202">
        <v>58.74</v>
      </c>
      <c r="AA86" s="202">
        <v>19.989999999999998</v>
      </c>
      <c r="AB86" s="202">
        <v>0</v>
      </c>
      <c r="AC86" s="202">
        <v>12.46</v>
      </c>
      <c r="AD86" s="202">
        <v>8.9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8.83</v>
      </c>
      <c r="AS86" s="202">
        <v>21.66</v>
      </c>
      <c r="AT86" s="202">
        <v>20.51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6.89</v>
      </c>
      <c r="J87" s="202">
        <v>0</v>
      </c>
      <c r="K87" s="202">
        <v>4.42</v>
      </c>
      <c r="L87" s="202">
        <v>88.23</v>
      </c>
      <c r="M87" s="202">
        <v>1.1200000000000001</v>
      </c>
      <c r="N87" s="202">
        <v>1.44</v>
      </c>
      <c r="O87" s="202">
        <v>0</v>
      </c>
      <c r="P87" s="202">
        <v>1.7</v>
      </c>
      <c r="Q87" s="202">
        <v>2.99</v>
      </c>
      <c r="R87" s="202">
        <v>3.07</v>
      </c>
      <c r="S87" s="202">
        <v>3.83</v>
      </c>
      <c r="T87" s="202">
        <v>0</v>
      </c>
      <c r="U87" s="202">
        <v>4.96</v>
      </c>
      <c r="V87" s="202">
        <v>0.25</v>
      </c>
      <c r="W87" s="202">
        <v>0.41</v>
      </c>
      <c r="X87" s="202">
        <v>0.6</v>
      </c>
      <c r="Y87" s="202">
        <v>0</v>
      </c>
      <c r="Z87" s="202">
        <v>29.93</v>
      </c>
      <c r="AA87" s="202">
        <v>19.989999999999998</v>
      </c>
      <c r="AB87" s="202">
        <v>0</v>
      </c>
      <c r="AC87" s="202">
        <v>12.46</v>
      </c>
      <c r="AD87" s="202">
        <v>8.9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8.86</v>
      </c>
      <c r="AS87" s="202">
        <v>21.66</v>
      </c>
      <c r="AT87" s="202">
        <v>20.51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6.89</v>
      </c>
      <c r="J88" s="202">
        <v>0</v>
      </c>
      <c r="K88" s="202">
        <v>4.42</v>
      </c>
      <c r="L88" s="202">
        <v>111.21</v>
      </c>
      <c r="M88" s="202">
        <v>1.1200000000000001</v>
      </c>
      <c r="N88" s="202">
        <v>1.44</v>
      </c>
      <c r="O88" s="202">
        <v>0</v>
      </c>
      <c r="P88" s="202">
        <v>1.7</v>
      </c>
      <c r="Q88" s="202">
        <v>2.99</v>
      </c>
      <c r="R88" s="202">
        <v>3.07</v>
      </c>
      <c r="S88" s="202">
        <v>3.83</v>
      </c>
      <c r="T88" s="202">
        <v>0</v>
      </c>
      <c r="U88" s="202">
        <v>4.96</v>
      </c>
      <c r="V88" s="202">
        <v>0.25</v>
      </c>
      <c r="W88" s="202">
        <v>0.41</v>
      </c>
      <c r="X88" s="202">
        <v>0.6</v>
      </c>
      <c r="Y88" s="202">
        <v>0</v>
      </c>
      <c r="Z88" s="202">
        <v>3.09</v>
      </c>
      <c r="AA88" s="202">
        <v>19.989999999999998</v>
      </c>
      <c r="AB88" s="202">
        <v>0</v>
      </c>
      <c r="AC88" s="202">
        <v>12.46</v>
      </c>
      <c r="AD88" s="202">
        <v>8.9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8.86</v>
      </c>
      <c r="AS88" s="202">
        <v>21.66</v>
      </c>
      <c r="AT88" s="202">
        <v>20.51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6.89</v>
      </c>
      <c r="J89" s="202">
        <v>0</v>
      </c>
      <c r="K89" s="202">
        <v>4.42</v>
      </c>
      <c r="L89" s="202">
        <v>111.21</v>
      </c>
      <c r="M89" s="202">
        <v>1.1200000000000001</v>
      </c>
      <c r="N89" s="202">
        <v>1.44</v>
      </c>
      <c r="O89" s="202">
        <v>0</v>
      </c>
      <c r="P89" s="202">
        <v>1.7</v>
      </c>
      <c r="Q89" s="202">
        <v>2.99</v>
      </c>
      <c r="R89" s="202">
        <v>3.07</v>
      </c>
      <c r="S89" s="202">
        <v>3.83</v>
      </c>
      <c r="T89" s="202">
        <v>0</v>
      </c>
      <c r="U89" s="202">
        <v>4.96</v>
      </c>
      <c r="V89" s="202">
        <v>0.25</v>
      </c>
      <c r="W89" s="202">
        <v>0.41</v>
      </c>
      <c r="X89" s="202">
        <v>0.6</v>
      </c>
      <c r="Y89" s="202">
        <v>0</v>
      </c>
      <c r="Z89" s="202">
        <v>3.09</v>
      </c>
      <c r="AA89" s="202">
        <v>19.989999999999998</v>
      </c>
      <c r="AB89" s="202">
        <v>0</v>
      </c>
      <c r="AC89" s="202">
        <v>12.46</v>
      </c>
      <c r="AD89" s="202">
        <v>8.9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8.86</v>
      </c>
      <c r="AS89" s="202">
        <v>21.66</v>
      </c>
      <c r="AT89" s="202">
        <v>20.51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6.89</v>
      </c>
      <c r="J90" s="202">
        <v>0</v>
      </c>
      <c r="K90" s="202">
        <v>4.42</v>
      </c>
      <c r="L90" s="202">
        <v>111.21</v>
      </c>
      <c r="M90" s="202">
        <v>1.1200000000000001</v>
      </c>
      <c r="N90" s="202">
        <v>1.44</v>
      </c>
      <c r="O90" s="202">
        <v>0</v>
      </c>
      <c r="P90" s="202">
        <v>1.7</v>
      </c>
      <c r="Q90" s="202">
        <v>2.99</v>
      </c>
      <c r="R90" s="202">
        <v>3.07</v>
      </c>
      <c r="S90" s="202">
        <v>3.83</v>
      </c>
      <c r="T90" s="202">
        <v>0</v>
      </c>
      <c r="U90" s="202">
        <v>4.96</v>
      </c>
      <c r="V90" s="202">
        <v>3.02</v>
      </c>
      <c r="W90" s="202">
        <v>0.41</v>
      </c>
      <c r="X90" s="202">
        <v>0.6</v>
      </c>
      <c r="Y90" s="202">
        <v>0</v>
      </c>
      <c r="Z90" s="202">
        <v>58.74</v>
      </c>
      <c r="AA90" s="202">
        <v>19.989999999999998</v>
      </c>
      <c r="AB90" s="202">
        <v>0</v>
      </c>
      <c r="AC90" s="202">
        <v>12.46</v>
      </c>
      <c r="AD90" s="202">
        <v>8.9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8.86</v>
      </c>
      <c r="AS90" s="202">
        <v>21.66</v>
      </c>
      <c r="AT90" s="202">
        <v>20.51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6.89</v>
      </c>
      <c r="J91" s="202">
        <v>0</v>
      </c>
      <c r="K91" s="202">
        <v>4.42</v>
      </c>
      <c r="L91" s="202">
        <v>111.21</v>
      </c>
      <c r="M91" s="202">
        <v>1.1200000000000001</v>
      </c>
      <c r="N91" s="202">
        <v>1.44</v>
      </c>
      <c r="O91" s="202">
        <v>0</v>
      </c>
      <c r="P91" s="202">
        <v>1.7</v>
      </c>
      <c r="Q91" s="202">
        <v>2.99</v>
      </c>
      <c r="R91" s="202">
        <v>3.07</v>
      </c>
      <c r="S91" s="202">
        <v>3.83</v>
      </c>
      <c r="T91" s="202">
        <v>0</v>
      </c>
      <c r="U91" s="202">
        <v>4.96</v>
      </c>
      <c r="V91" s="202">
        <v>3.02</v>
      </c>
      <c r="W91" s="202">
        <v>0.41</v>
      </c>
      <c r="X91" s="202">
        <v>0.6</v>
      </c>
      <c r="Y91" s="202">
        <v>0</v>
      </c>
      <c r="Z91" s="202">
        <v>58.74</v>
      </c>
      <c r="AA91" s="202">
        <v>19.989999999999998</v>
      </c>
      <c r="AB91" s="202">
        <v>0</v>
      </c>
      <c r="AC91" s="202">
        <v>12.49</v>
      </c>
      <c r="AD91" s="202">
        <v>8.9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8.86</v>
      </c>
      <c r="AS91" s="202">
        <v>21.66</v>
      </c>
      <c r="AT91" s="202">
        <v>20.51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6.89</v>
      </c>
      <c r="J92" s="202">
        <v>0</v>
      </c>
      <c r="K92" s="202">
        <v>4.42</v>
      </c>
      <c r="L92" s="202">
        <v>111.21</v>
      </c>
      <c r="M92" s="202">
        <v>1.1200000000000001</v>
      </c>
      <c r="N92" s="202">
        <v>1.44</v>
      </c>
      <c r="O92" s="202">
        <v>0</v>
      </c>
      <c r="P92" s="202">
        <v>1.7</v>
      </c>
      <c r="Q92" s="202">
        <v>2.99</v>
      </c>
      <c r="R92" s="202">
        <v>3.07</v>
      </c>
      <c r="S92" s="202">
        <v>3.83</v>
      </c>
      <c r="T92" s="202">
        <v>0</v>
      </c>
      <c r="U92" s="202">
        <v>4.96</v>
      </c>
      <c r="V92" s="202">
        <v>3.02</v>
      </c>
      <c r="W92" s="202">
        <v>0.41</v>
      </c>
      <c r="X92" s="202">
        <v>0.6</v>
      </c>
      <c r="Y92" s="202">
        <v>0</v>
      </c>
      <c r="Z92" s="202">
        <v>58.74</v>
      </c>
      <c r="AA92" s="202">
        <v>19.989999999999998</v>
      </c>
      <c r="AB92" s="202">
        <v>0</v>
      </c>
      <c r="AC92" s="202">
        <v>12.49</v>
      </c>
      <c r="AD92" s="202">
        <v>8.9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8.86</v>
      </c>
      <c r="AS92" s="202">
        <v>21.66</v>
      </c>
      <c r="AT92" s="202">
        <v>20.51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6.89</v>
      </c>
      <c r="J93" s="202">
        <v>0</v>
      </c>
      <c r="K93" s="202">
        <v>4.42</v>
      </c>
      <c r="L93" s="202">
        <v>111.21</v>
      </c>
      <c r="M93" s="202">
        <v>1.1200000000000001</v>
      </c>
      <c r="N93" s="202">
        <v>1.44</v>
      </c>
      <c r="O93" s="202">
        <v>0</v>
      </c>
      <c r="P93" s="202">
        <v>1.7</v>
      </c>
      <c r="Q93" s="202">
        <v>2.99</v>
      </c>
      <c r="R93" s="202">
        <v>3.07</v>
      </c>
      <c r="S93" s="202">
        <v>3.83</v>
      </c>
      <c r="T93" s="202">
        <v>0</v>
      </c>
      <c r="U93" s="202">
        <v>4.96</v>
      </c>
      <c r="V93" s="202">
        <v>3.02</v>
      </c>
      <c r="W93" s="202">
        <v>0.41</v>
      </c>
      <c r="X93" s="202">
        <v>0.6</v>
      </c>
      <c r="Y93" s="202">
        <v>0</v>
      </c>
      <c r="Z93" s="202">
        <v>58.74</v>
      </c>
      <c r="AA93" s="202">
        <v>19.989999999999998</v>
      </c>
      <c r="AB93" s="202">
        <v>0</v>
      </c>
      <c r="AC93" s="202">
        <v>12.49</v>
      </c>
      <c r="AD93" s="202">
        <v>8.9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8.86</v>
      </c>
      <c r="AS93" s="202">
        <v>21.66</v>
      </c>
      <c r="AT93" s="202">
        <v>20.51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6.89</v>
      </c>
      <c r="J94" s="202">
        <v>0</v>
      </c>
      <c r="K94" s="202">
        <v>4.42</v>
      </c>
      <c r="L94" s="202">
        <v>111.21</v>
      </c>
      <c r="M94" s="202">
        <v>1.1200000000000001</v>
      </c>
      <c r="N94" s="202">
        <v>1.44</v>
      </c>
      <c r="O94" s="202">
        <v>0</v>
      </c>
      <c r="P94" s="202">
        <v>1.7</v>
      </c>
      <c r="Q94" s="202">
        <v>2.99</v>
      </c>
      <c r="R94" s="202">
        <v>3.07</v>
      </c>
      <c r="S94" s="202">
        <v>3.83</v>
      </c>
      <c r="T94" s="202">
        <v>0</v>
      </c>
      <c r="U94" s="202">
        <v>4.96</v>
      </c>
      <c r="V94" s="202">
        <v>3.02</v>
      </c>
      <c r="W94" s="202">
        <v>0.41</v>
      </c>
      <c r="X94" s="202">
        <v>0.6</v>
      </c>
      <c r="Y94" s="202">
        <v>0</v>
      </c>
      <c r="Z94" s="202">
        <v>58.74</v>
      </c>
      <c r="AA94" s="202">
        <v>19.98</v>
      </c>
      <c r="AB94" s="202">
        <v>0</v>
      </c>
      <c r="AC94" s="202">
        <v>12.49</v>
      </c>
      <c r="AD94" s="202">
        <v>8.9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8.86</v>
      </c>
      <c r="AS94" s="202">
        <v>21.66</v>
      </c>
      <c r="AT94" s="202">
        <v>20.51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6.89</v>
      </c>
      <c r="J95" s="202">
        <v>0</v>
      </c>
      <c r="K95" s="202">
        <v>4.42</v>
      </c>
      <c r="L95" s="202">
        <v>101.14</v>
      </c>
      <c r="M95" s="202">
        <v>1.1200000000000001</v>
      </c>
      <c r="N95" s="202">
        <v>1.44</v>
      </c>
      <c r="O95" s="202">
        <v>0</v>
      </c>
      <c r="P95" s="202">
        <v>1.7</v>
      </c>
      <c r="Q95" s="202">
        <v>2.99</v>
      </c>
      <c r="R95" s="202">
        <v>3.07</v>
      </c>
      <c r="S95" s="202">
        <v>3.83</v>
      </c>
      <c r="T95" s="202">
        <v>0</v>
      </c>
      <c r="U95" s="202">
        <v>4.96</v>
      </c>
      <c r="V95" s="202">
        <v>3.02</v>
      </c>
      <c r="W95" s="202">
        <v>0.41</v>
      </c>
      <c r="X95" s="202">
        <v>0.6</v>
      </c>
      <c r="Y95" s="202">
        <v>0</v>
      </c>
      <c r="Z95" s="202">
        <v>58.74</v>
      </c>
      <c r="AA95" s="202">
        <v>19.98</v>
      </c>
      <c r="AB95" s="202">
        <v>0</v>
      </c>
      <c r="AC95" s="202">
        <v>12.49</v>
      </c>
      <c r="AD95" s="202">
        <v>8.9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8.86</v>
      </c>
      <c r="AS95" s="202">
        <v>21.66</v>
      </c>
      <c r="AT95" s="202">
        <v>20.51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6.89</v>
      </c>
      <c r="J96" s="202">
        <v>0</v>
      </c>
      <c r="K96" s="202">
        <v>4.42</v>
      </c>
      <c r="L96" s="202">
        <v>101.14</v>
      </c>
      <c r="M96" s="202">
        <v>1.1200000000000001</v>
      </c>
      <c r="N96" s="202">
        <v>1.44</v>
      </c>
      <c r="O96" s="202">
        <v>0</v>
      </c>
      <c r="P96" s="202">
        <v>1.7</v>
      </c>
      <c r="Q96" s="202">
        <v>2.99</v>
      </c>
      <c r="R96" s="202">
        <v>2.93</v>
      </c>
      <c r="S96" s="202">
        <v>3.83</v>
      </c>
      <c r="T96" s="202">
        <v>0</v>
      </c>
      <c r="U96" s="202">
        <v>4.96</v>
      </c>
      <c r="V96" s="202">
        <v>3.02</v>
      </c>
      <c r="W96" s="202">
        <v>0.41</v>
      </c>
      <c r="X96" s="202">
        <v>0.6</v>
      </c>
      <c r="Y96" s="202">
        <v>0</v>
      </c>
      <c r="Z96" s="202">
        <v>58.74</v>
      </c>
      <c r="AA96" s="202">
        <v>19.98</v>
      </c>
      <c r="AB96" s="202">
        <v>0</v>
      </c>
      <c r="AC96" s="202">
        <v>12.49</v>
      </c>
      <c r="AD96" s="202">
        <v>8.9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8.86</v>
      </c>
      <c r="AS96" s="202">
        <v>21.66</v>
      </c>
      <c r="AT96" s="202">
        <v>20.51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6.89</v>
      </c>
      <c r="J97" s="202">
        <v>0</v>
      </c>
      <c r="K97" s="202">
        <v>4.42</v>
      </c>
      <c r="L97" s="202">
        <v>101.14</v>
      </c>
      <c r="M97" s="202">
        <v>1.1200000000000001</v>
      </c>
      <c r="N97" s="202">
        <v>1.44</v>
      </c>
      <c r="O97" s="202">
        <v>0</v>
      </c>
      <c r="P97" s="202">
        <v>1.7</v>
      </c>
      <c r="Q97" s="202">
        <v>2.99</v>
      </c>
      <c r="R97" s="202">
        <v>2.93</v>
      </c>
      <c r="S97" s="202">
        <v>3.83</v>
      </c>
      <c r="T97" s="202">
        <v>0</v>
      </c>
      <c r="U97" s="202">
        <v>4.96</v>
      </c>
      <c r="V97" s="202">
        <v>3.02</v>
      </c>
      <c r="W97" s="202">
        <v>0.41</v>
      </c>
      <c r="X97" s="202">
        <v>0.6</v>
      </c>
      <c r="Y97" s="202">
        <v>0</v>
      </c>
      <c r="Z97" s="202">
        <v>58.74</v>
      </c>
      <c r="AA97" s="202">
        <v>19.98</v>
      </c>
      <c r="AB97" s="202">
        <v>0</v>
      </c>
      <c r="AC97" s="202">
        <v>12.49</v>
      </c>
      <c r="AD97" s="202">
        <v>8.9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8.86</v>
      </c>
      <c r="AS97" s="202">
        <v>21.66</v>
      </c>
      <c r="AT97" s="202">
        <v>20.51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6.89</v>
      </c>
      <c r="J98" s="202">
        <v>0</v>
      </c>
      <c r="K98" s="202">
        <v>4.42</v>
      </c>
      <c r="L98" s="202">
        <v>101.14</v>
      </c>
      <c r="M98" s="202">
        <v>1.1200000000000001</v>
      </c>
      <c r="N98" s="202">
        <v>1.44</v>
      </c>
      <c r="O98" s="202">
        <v>0</v>
      </c>
      <c r="P98" s="202">
        <v>1.7</v>
      </c>
      <c r="Q98" s="202">
        <v>2.99</v>
      </c>
      <c r="R98" s="202">
        <v>2.93</v>
      </c>
      <c r="S98" s="202">
        <v>3.83</v>
      </c>
      <c r="T98" s="202">
        <v>0</v>
      </c>
      <c r="U98" s="202">
        <v>4.96</v>
      </c>
      <c r="V98" s="202">
        <v>3.02</v>
      </c>
      <c r="W98" s="202">
        <v>0.41</v>
      </c>
      <c r="X98" s="202">
        <v>0.6</v>
      </c>
      <c r="Y98" s="202">
        <v>0</v>
      </c>
      <c r="Z98" s="202">
        <v>58.74</v>
      </c>
      <c r="AA98" s="202">
        <v>19.98</v>
      </c>
      <c r="AB98" s="202">
        <v>0</v>
      </c>
      <c r="AC98" s="202">
        <v>12.49</v>
      </c>
      <c r="AD98" s="202">
        <v>8.9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8.86</v>
      </c>
      <c r="AS98" s="202">
        <v>21.66</v>
      </c>
      <c r="AT98" s="202">
        <v>20.51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0.16535999999999976</v>
      </c>
      <c r="J99">
        <f t="shared" si="0"/>
        <v>0</v>
      </c>
      <c r="K99">
        <f t="shared" si="0"/>
        <v>9.4040000000000068E-2</v>
      </c>
      <c r="L99">
        <f t="shared" si="0"/>
        <v>5.1713000000000049</v>
      </c>
      <c r="M99">
        <f t="shared" si="0"/>
        <v>2.6880000000000032E-2</v>
      </c>
      <c r="N99">
        <f t="shared" si="0"/>
        <v>3.4559999999999966E-2</v>
      </c>
      <c r="O99">
        <f t="shared" si="0"/>
        <v>0</v>
      </c>
      <c r="P99">
        <f t="shared" si="0"/>
        <v>3.9534999999999959E-2</v>
      </c>
      <c r="Q99">
        <f t="shared" si="0"/>
        <v>5.1010000000000034E-2</v>
      </c>
      <c r="R99">
        <f t="shared" si="0"/>
        <v>4.237249999999998E-2</v>
      </c>
      <c r="S99">
        <f t="shared" si="0"/>
        <v>5.2774999999999975E-2</v>
      </c>
      <c r="T99">
        <f t="shared" si="0"/>
        <v>0</v>
      </c>
      <c r="U99">
        <f t="shared" si="0"/>
        <v>5.9202500000000033E-2</v>
      </c>
      <c r="V99">
        <f t="shared" si="0"/>
        <v>2.6952499999999997E-2</v>
      </c>
      <c r="W99">
        <f t="shared" si="0"/>
        <v>2.1694999999999943E-2</v>
      </c>
      <c r="X99">
        <f t="shared" si="0"/>
        <v>4.173999999999993E-2</v>
      </c>
      <c r="Y99">
        <f t="shared" si="0"/>
        <v>0</v>
      </c>
      <c r="Z99">
        <f t="shared" si="0"/>
        <v>0.70113749999999964</v>
      </c>
      <c r="AA99">
        <f t="shared" si="0"/>
        <v>0.2225650000000004</v>
      </c>
      <c r="AB99">
        <f t="shared" si="0"/>
        <v>0</v>
      </c>
      <c r="AC99">
        <f t="shared" si="0"/>
        <v>0.16227250000000007</v>
      </c>
      <c r="AD99">
        <f t="shared" si="0"/>
        <v>0.31150000000000028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0.21060500000000026</v>
      </c>
      <c r="AS99">
        <f t="shared" si="0"/>
        <v>0.51984000000000086</v>
      </c>
      <c r="AT99">
        <f t="shared" si="0"/>
        <v>0.49223999999999984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2.6520000000000001</v>
      </c>
      <c r="N29" s="83">
        <v>2.6520000000000001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-2.6520000000000001</v>
      </c>
      <c r="AG29" s="83">
        <v>0</v>
      </c>
      <c r="AH29" s="83">
        <v>0</v>
      </c>
      <c r="AI29" s="83">
        <v>-2.6520000000000001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2.6520000000000001</v>
      </c>
      <c r="AY29" s="84">
        <f t="shared" si="14"/>
        <v>-2.6520000000000001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26.520000000000003</v>
      </c>
      <c r="CI29" s="81">
        <f t="shared" si="24"/>
        <v>26.520000000000003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-2.6520000000000001</v>
      </c>
      <c r="DH29" s="82">
        <f t="shared" si="33"/>
        <v>0</v>
      </c>
      <c r="DI29" s="82">
        <f t="shared" si="34"/>
        <v>0</v>
      </c>
      <c r="DJ29" s="82">
        <f t="shared" si="35"/>
        <v>2.6520000000000001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51.676000000000002</v>
      </c>
      <c r="N30" s="83">
        <v>51.676000000000002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-51.676000000000002</v>
      </c>
      <c r="AG30" s="83">
        <v>0</v>
      </c>
      <c r="AH30" s="83">
        <v>0</v>
      </c>
      <c r="AI30" s="83">
        <v>-51.676000000000002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51.676000000000002</v>
      </c>
      <c r="AY30" s="84">
        <f t="shared" si="14"/>
        <v>-51.676000000000002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516.76</v>
      </c>
      <c r="CI30" s="81">
        <f t="shared" si="24"/>
        <v>516.76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-51.676000000000002</v>
      </c>
      <c r="DH30" s="82">
        <f t="shared" si="33"/>
        <v>0</v>
      </c>
      <c r="DI30" s="82">
        <f t="shared" si="34"/>
        <v>0</v>
      </c>
      <c r="DJ30" s="82">
        <f t="shared" si="35"/>
        <v>51.676000000000002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99.950999999999993</v>
      </c>
      <c r="N31" s="83">
        <v>99.950999999999993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-99.950999999999993</v>
      </c>
      <c r="AG31" s="83">
        <v>0</v>
      </c>
      <c r="AH31" s="83">
        <v>0</v>
      </c>
      <c r="AI31" s="83">
        <v>-99.950999999999993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99.950999999999993</v>
      </c>
      <c r="AY31" s="84">
        <f t="shared" si="14"/>
        <v>-99.950999999999993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999.51</v>
      </c>
      <c r="CI31" s="81">
        <f t="shared" si="24"/>
        <v>999.51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-99.950999999999993</v>
      </c>
      <c r="DH31" s="82">
        <f t="shared" si="33"/>
        <v>0</v>
      </c>
      <c r="DI31" s="82">
        <f t="shared" si="34"/>
        <v>0</v>
      </c>
      <c r="DJ31" s="82">
        <f t="shared" si="35"/>
        <v>99.950999999999993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109</v>
      </c>
      <c r="N32" s="83">
        <v>109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-109</v>
      </c>
      <c r="AG32" s="83">
        <v>0</v>
      </c>
      <c r="AH32" s="83">
        <v>0</v>
      </c>
      <c r="AI32" s="83">
        <v>-109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109</v>
      </c>
      <c r="AY32" s="84">
        <f t="shared" si="14"/>
        <v>-109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1090</v>
      </c>
      <c r="CI32" s="81">
        <f t="shared" si="24"/>
        <v>1090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-109</v>
      </c>
      <c r="DH32" s="82">
        <f t="shared" si="33"/>
        <v>0</v>
      </c>
      <c r="DI32" s="82">
        <f t="shared" si="34"/>
        <v>0</v>
      </c>
      <c r="DJ32" s="82">
        <f t="shared" si="35"/>
        <v>109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-56.944000000000003</v>
      </c>
      <c r="D33" s="83">
        <v>0</v>
      </c>
      <c r="E33" s="83">
        <v>0</v>
      </c>
      <c r="F33" s="83">
        <v>0</v>
      </c>
      <c r="G33" s="83">
        <v>-56.944000000000003</v>
      </c>
      <c r="H33" s="77"/>
      <c r="I33" s="32">
        <v>31</v>
      </c>
      <c r="J33" s="83">
        <v>56.944000000000003</v>
      </c>
      <c r="K33" s="83">
        <v>0</v>
      </c>
      <c r="L33" s="83">
        <v>0</v>
      </c>
      <c r="M33" s="83">
        <v>48.055999999999997</v>
      </c>
      <c r="N33" s="83">
        <v>105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-48.055999999999997</v>
      </c>
      <c r="AG33" s="83">
        <v>0</v>
      </c>
      <c r="AH33" s="83">
        <v>0</v>
      </c>
      <c r="AI33" s="83">
        <v>-48.055999999999997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56.944000000000003</v>
      </c>
      <c r="AV33" s="84">
        <f t="shared" si="13"/>
        <v>0</v>
      </c>
      <c r="AW33" s="84">
        <f t="shared" si="13"/>
        <v>0</v>
      </c>
      <c r="AX33" s="84">
        <f t="shared" si="13"/>
        <v>48.055999999999997</v>
      </c>
      <c r="AY33" s="84">
        <f t="shared" si="14"/>
        <v>-105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569.44000000000005</v>
      </c>
      <c r="CF33" s="81">
        <f t="shared" si="5"/>
        <v>0</v>
      </c>
      <c r="CG33" s="81">
        <f t="shared" si="5"/>
        <v>0</v>
      </c>
      <c r="CH33" s="81">
        <f t="shared" si="5"/>
        <v>480.55999999999995</v>
      </c>
      <c r="CI33" s="81">
        <f t="shared" si="24"/>
        <v>1050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56.944000000000003</v>
      </c>
      <c r="DG33" s="82">
        <f t="shared" si="32"/>
        <v>-105</v>
      </c>
      <c r="DH33" s="82">
        <f t="shared" si="33"/>
        <v>0</v>
      </c>
      <c r="DI33" s="82">
        <f t="shared" si="34"/>
        <v>0</v>
      </c>
      <c r="DJ33" s="82">
        <f t="shared" si="35"/>
        <v>48.055999999999997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-46.097999999999999</v>
      </c>
      <c r="D34" s="83">
        <v>0</v>
      </c>
      <c r="E34" s="83">
        <v>0</v>
      </c>
      <c r="F34" s="83">
        <v>0</v>
      </c>
      <c r="G34" s="83">
        <v>-46.097999999999999</v>
      </c>
      <c r="H34" s="77"/>
      <c r="I34" s="32">
        <v>32</v>
      </c>
      <c r="J34" s="83">
        <v>46.097999999999999</v>
      </c>
      <c r="K34" s="83">
        <v>0</v>
      </c>
      <c r="L34" s="83">
        <v>0</v>
      </c>
      <c r="M34" s="83">
        <v>38.902000000000001</v>
      </c>
      <c r="N34" s="83">
        <v>85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-38.902000000000001</v>
      </c>
      <c r="AG34" s="83">
        <v>0</v>
      </c>
      <c r="AH34" s="83">
        <v>0</v>
      </c>
      <c r="AI34" s="83">
        <v>-38.902000000000001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46.097999999999999</v>
      </c>
      <c r="AV34" s="84">
        <f t="shared" si="13"/>
        <v>0</v>
      </c>
      <c r="AW34" s="84">
        <f t="shared" si="13"/>
        <v>0</v>
      </c>
      <c r="AX34" s="84">
        <f t="shared" si="13"/>
        <v>38.902000000000001</v>
      </c>
      <c r="AY34" s="84">
        <f t="shared" si="14"/>
        <v>-85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460.98</v>
      </c>
      <c r="CF34" s="81">
        <f t="shared" si="5"/>
        <v>0</v>
      </c>
      <c r="CG34" s="81">
        <f t="shared" si="5"/>
        <v>0</v>
      </c>
      <c r="CH34" s="81">
        <f t="shared" si="5"/>
        <v>389.02</v>
      </c>
      <c r="CI34" s="81">
        <f t="shared" si="24"/>
        <v>850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46.097999999999999</v>
      </c>
      <c r="DG34" s="82">
        <f t="shared" si="32"/>
        <v>-85</v>
      </c>
      <c r="DH34" s="82">
        <f t="shared" si="33"/>
        <v>0</v>
      </c>
      <c r="DI34" s="82">
        <f t="shared" si="34"/>
        <v>0</v>
      </c>
      <c r="DJ34" s="82">
        <f t="shared" si="35"/>
        <v>38.902000000000001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-23.861999999999998</v>
      </c>
      <c r="D35" s="83">
        <v>0</v>
      </c>
      <c r="E35" s="83">
        <v>0</v>
      </c>
      <c r="F35" s="83">
        <v>0</v>
      </c>
      <c r="G35" s="83">
        <v>-23.861999999999998</v>
      </c>
      <c r="H35" s="77"/>
      <c r="I35" s="32">
        <v>33</v>
      </c>
      <c r="J35" s="83">
        <v>23.861999999999998</v>
      </c>
      <c r="K35" s="83">
        <v>0</v>
      </c>
      <c r="L35" s="83">
        <v>0</v>
      </c>
      <c r="M35" s="83">
        <v>20.138000000000002</v>
      </c>
      <c r="N35" s="83">
        <v>44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-20.138000000000002</v>
      </c>
      <c r="AG35" s="83">
        <v>0</v>
      </c>
      <c r="AH35" s="83">
        <v>0</v>
      </c>
      <c r="AI35" s="83">
        <v>-20.138000000000002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23.861999999999998</v>
      </c>
      <c r="AV35" s="84">
        <f t="shared" si="13"/>
        <v>0</v>
      </c>
      <c r="AW35" s="84">
        <f t="shared" si="13"/>
        <v>0</v>
      </c>
      <c r="AX35" s="84">
        <f t="shared" si="13"/>
        <v>20.138000000000002</v>
      </c>
      <c r="AY35" s="84">
        <f t="shared" si="14"/>
        <v>-44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238.61999999999998</v>
      </c>
      <c r="CF35" s="81">
        <f t="shared" si="5"/>
        <v>0</v>
      </c>
      <c r="CG35" s="81">
        <f t="shared" si="5"/>
        <v>0</v>
      </c>
      <c r="CH35" s="81">
        <f t="shared" si="5"/>
        <v>201.38000000000002</v>
      </c>
      <c r="CI35" s="81">
        <f t="shared" si="24"/>
        <v>440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23.861999999999998</v>
      </c>
      <c r="DG35" s="82">
        <f t="shared" si="32"/>
        <v>-44</v>
      </c>
      <c r="DH35" s="82">
        <f t="shared" si="33"/>
        <v>0</v>
      </c>
      <c r="DI35" s="82">
        <f t="shared" si="34"/>
        <v>0</v>
      </c>
      <c r="DJ35" s="82">
        <f t="shared" si="35"/>
        <v>20.138000000000002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-25.489000000000001</v>
      </c>
      <c r="D36" s="83">
        <v>0</v>
      </c>
      <c r="E36" s="83">
        <v>0</v>
      </c>
      <c r="F36" s="83">
        <v>0</v>
      </c>
      <c r="G36" s="83">
        <v>-25.489000000000001</v>
      </c>
      <c r="H36" s="77"/>
      <c r="I36" s="32">
        <v>34</v>
      </c>
      <c r="J36" s="83">
        <v>25.489000000000001</v>
      </c>
      <c r="K36" s="83">
        <v>0</v>
      </c>
      <c r="L36" s="83">
        <v>0</v>
      </c>
      <c r="M36" s="83">
        <v>21.510999999999999</v>
      </c>
      <c r="N36" s="83">
        <v>47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-21.510999999999999</v>
      </c>
      <c r="AG36" s="83">
        <v>0</v>
      </c>
      <c r="AH36" s="83">
        <v>0</v>
      </c>
      <c r="AI36" s="83">
        <v>-21.510999999999999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25.489000000000001</v>
      </c>
      <c r="AV36" s="84">
        <f t="shared" si="13"/>
        <v>0</v>
      </c>
      <c r="AW36" s="84">
        <f t="shared" si="13"/>
        <v>0</v>
      </c>
      <c r="AX36" s="84">
        <f t="shared" si="13"/>
        <v>21.510999999999999</v>
      </c>
      <c r="AY36" s="84">
        <f t="shared" si="14"/>
        <v>-47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254.89000000000001</v>
      </c>
      <c r="CF36" s="81">
        <f t="shared" si="5"/>
        <v>0</v>
      </c>
      <c r="CG36" s="81">
        <f t="shared" si="5"/>
        <v>0</v>
      </c>
      <c r="CH36" s="81">
        <f t="shared" si="5"/>
        <v>215.10999999999999</v>
      </c>
      <c r="CI36" s="81">
        <f t="shared" si="24"/>
        <v>470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25.489000000000001</v>
      </c>
      <c r="DG36" s="82">
        <f t="shared" si="32"/>
        <v>-47</v>
      </c>
      <c r="DH36" s="82">
        <f t="shared" si="33"/>
        <v>0</v>
      </c>
      <c r="DI36" s="82">
        <f t="shared" si="34"/>
        <v>0</v>
      </c>
      <c r="DJ36" s="82">
        <f t="shared" si="35"/>
        <v>21.510999999999999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-20.065999999999999</v>
      </c>
      <c r="D37" s="83">
        <v>0</v>
      </c>
      <c r="E37" s="83">
        <v>0</v>
      </c>
      <c r="F37" s="83">
        <v>0</v>
      </c>
      <c r="G37" s="83">
        <v>-20.065999999999999</v>
      </c>
      <c r="H37" s="77"/>
      <c r="I37" s="32">
        <v>35</v>
      </c>
      <c r="J37" s="83">
        <v>20.065999999999999</v>
      </c>
      <c r="K37" s="83">
        <v>0</v>
      </c>
      <c r="L37" s="83">
        <v>0</v>
      </c>
      <c r="M37" s="83">
        <v>16.934000000000001</v>
      </c>
      <c r="N37" s="83">
        <v>37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-16.934000000000001</v>
      </c>
      <c r="AG37" s="83">
        <v>0</v>
      </c>
      <c r="AH37" s="83">
        <v>0</v>
      </c>
      <c r="AI37" s="83">
        <v>-16.934000000000001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20.065999999999999</v>
      </c>
      <c r="AV37" s="84">
        <f t="shared" si="13"/>
        <v>0</v>
      </c>
      <c r="AW37" s="84">
        <f t="shared" si="13"/>
        <v>0</v>
      </c>
      <c r="AX37" s="84">
        <f t="shared" si="13"/>
        <v>16.934000000000001</v>
      </c>
      <c r="AY37" s="84">
        <f t="shared" si="14"/>
        <v>-37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200.66</v>
      </c>
      <c r="CF37" s="81">
        <f t="shared" si="5"/>
        <v>0</v>
      </c>
      <c r="CG37" s="81">
        <f t="shared" si="5"/>
        <v>0</v>
      </c>
      <c r="CH37" s="81">
        <f t="shared" si="5"/>
        <v>169.34</v>
      </c>
      <c r="CI37" s="81">
        <f t="shared" si="24"/>
        <v>370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20.065999999999999</v>
      </c>
      <c r="DG37" s="82">
        <f t="shared" si="32"/>
        <v>-37</v>
      </c>
      <c r="DH37" s="82">
        <f t="shared" si="33"/>
        <v>0</v>
      </c>
      <c r="DI37" s="82">
        <f t="shared" si="34"/>
        <v>0</v>
      </c>
      <c r="DJ37" s="82">
        <f t="shared" si="35"/>
        <v>16.934000000000001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-30.913</v>
      </c>
      <c r="D38" s="83">
        <v>0</v>
      </c>
      <c r="E38" s="83">
        <v>0</v>
      </c>
      <c r="F38" s="83">
        <v>0</v>
      </c>
      <c r="G38" s="83">
        <v>-30.913</v>
      </c>
      <c r="H38" s="77"/>
      <c r="I38" s="32">
        <v>36</v>
      </c>
      <c r="J38" s="83">
        <v>30.913</v>
      </c>
      <c r="K38" s="83">
        <v>0</v>
      </c>
      <c r="L38" s="83">
        <v>0</v>
      </c>
      <c r="M38" s="83">
        <v>26.087</v>
      </c>
      <c r="N38" s="83">
        <v>57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-26.087</v>
      </c>
      <c r="AG38" s="83">
        <v>0</v>
      </c>
      <c r="AH38" s="83">
        <v>0</v>
      </c>
      <c r="AI38" s="83">
        <v>-26.087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30.913</v>
      </c>
      <c r="AV38" s="84">
        <f t="shared" si="13"/>
        <v>0</v>
      </c>
      <c r="AW38" s="84">
        <f t="shared" si="13"/>
        <v>0</v>
      </c>
      <c r="AX38" s="84">
        <f t="shared" si="13"/>
        <v>26.087</v>
      </c>
      <c r="AY38" s="84">
        <f t="shared" si="14"/>
        <v>-57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309.13</v>
      </c>
      <c r="CF38" s="81">
        <f t="shared" si="5"/>
        <v>0</v>
      </c>
      <c r="CG38" s="81">
        <f t="shared" si="5"/>
        <v>0</v>
      </c>
      <c r="CH38" s="81">
        <f t="shared" si="5"/>
        <v>260.87</v>
      </c>
      <c r="CI38" s="81">
        <f t="shared" si="24"/>
        <v>570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30.913</v>
      </c>
      <c r="DG38" s="82">
        <f t="shared" si="32"/>
        <v>-57</v>
      </c>
      <c r="DH38" s="82">
        <f t="shared" si="33"/>
        <v>0</v>
      </c>
      <c r="DI38" s="82">
        <f t="shared" si="34"/>
        <v>0</v>
      </c>
      <c r="DJ38" s="82">
        <f t="shared" si="35"/>
        <v>26.087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-30.913</v>
      </c>
      <c r="D39" s="83">
        <v>0</v>
      </c>
      <c r="E39" s="83">
        <v>0</v>
      </c>
      <c r="F39" s="83">
        <v>0</v>
      </c>
      <c r="G39" s="83">
        <v>-30.913</v>
      </c>
      <c r="H39" s="77"/>
      <c r="I39" s="32">
        <v>37</v>
      </c>
      <c r="J39" s="83">
        <v>30.913</v>
      </c>
      <c r="K39" s="83">
        <v>0</v>
      </c>
      <c r="L39" s="83">
        <v>0</v>
      </c>
      <c r="M39" s="83">
        <v>26.087</v>
      </c>
      <c r="N39" s="83">
        <v>57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-26.087</v>
      </c>
      <c r="AG39" s="83">
        <v>0</v>
      </c>
      <c r="AH39" s="83">
        <v>0</v>
      </c>
      <c r="AI39" s="83">
        <v>-26.087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30.913</v>
      </c>
      <c r="AV39" s="84">
        <f t="shared" si="13"/>
        <v>0</v>
      </c>
      <c r="AW39" s="84">
        <f t="shared" si="13"/>
        <v>0</v>
      </c>
      <c r="AX39" s="84">
        <f t="shared" si="13"/>
        <v>26.087</v>
      </c>
      <c r="AY39" s="84">
        <f t="shared" si="14"/>
        <v>-57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309.13</v>
      </c>
      <c r="CF39" s="81">
        <f t="shared" si="5"/>
        <v>0</v>
      </c>
      <c r="CG39" s="81">
        <f t="shared" si="5"/>
        <v>0</v>
      </c>
      <c r="CH39" s="81">
        <f t="shared" si="5"/>
        <v>260.87</v>
      </c>
      <c r="CI39" s="81">
        <f t="shared" si="24"/>
        <v>570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30.913</v>
      </c>
      <c r="DG39" s="82">
        <f t="shared" si="32"/>
        <v>-57</v>
      </c>
      <c r="DH39" s="82">
        <f t="shared" si="33"/>
        <v>0</v>
      </c>
      <c r="DI39" s="82">
        <f t="shared" si="34"/>
        <v>0</v>
      </c>
      <c r="DJ39" s="82">
        <f t="shared" si="35"/>
        <v>26.087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-15</v>
      </c>
      <c r="D40" s="83">
        <v>0</v>
      </c>
      <c r="E40" s="83">
        <v>0</v>
      </c>
      <c r="F40" s="83">
        <v>0</v>
      </c>
      <c r="G40" s="83">
        <v>-15</v>
      </c>
      <c r="H40" s="77"/>
      <c r="I40" s="32">
        <v>38</v>
      </c>
      <c r="J40" s="83">
        <v>15</v>
      </c>
      <c r="K40" s="83">
        <v>0</v>
      </c>
      <c r="L40" s="83">
        <v>0</v>
      </c>
      <c r="M40" s="83">
        <v>32</v>
      </c>
      <c r="N40" s="83">
        <v>47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-32</v>
      </c>
      <c r="AG40" s="83">
        <v>0</v>
      </c>
      <c r="AH40" s="83">
        <v>0</v>
      </c>
      <c r="AI40" s="83">
        <v>-32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15</v>
      </c>
      <c r="AV40" s="84">
        <f t="shared" si="13"/>
        <v>0</v>
      </c>
      <c r="AW40" s="84">
        <f t="shared" si="13"/>
        <v>0</v>
      </c>
      <c r="AX40" s="84">
        <f t="shared" si="13"/>
        <v>32</v>
      </c>
      <c r="AY40" s="84">
        <f t="shared" si="14"/>
        <v>-47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150</v>
      </c>
      <c r="CF40" s="81">
        <f t="shared" si="5"/>
        <v>0</v>
      </c>
      <c r="CG40" s="81">
        <f t="shared" si="5"/>
        <v>0</v>
      </c>
      <c r="CH40" s="81">
        <f t="shared" si="5"/>
        <v>320</v>
      </c>
      <c r="CI40" s="81">
        <f t="shared" si="24"/>
        <v>470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15</v>
      </c>
      <c r="DG40" s="82">
        <f t="shared" si="32"/>
        <v>-47</v>
      </c>
      <c r="DH40" s="82">
        <f t="shared" si="33"/>
        <v>0</v>
      </c>
      <c r="DI40" s="82">
        <f t="shared" si="34"/>
        <v>0</v>
      </c>
      <c r="DJ40" s="82">
        <f t="shared" si="35"/>
        <v>32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116</v>
      </c>
      <c r="N41" s="83">
        <v>116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-116</v>
      </c>
      <c r="AG41" s="83">
        <v>0</v>
      </c>
      <c r="AH41" s="83">
        <v>0</v>
      </c>
      <c r="AI41" s="83">
        <v>-116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116</v>
      </c>
      <c r="AY41" s="84">
        <f t="shared" si="14"/>
        <v>-116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1160</v>
      </c>
      <c r="CI41" s="81">
        <f t="shared" si="24"/>
        <v>1160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-116</v>
      </c>
      <c r="DH41" s="82">
        <f t="shared" si="33"/>
        <v>0</v>
      </c>
      <c r="DI41" s="82">
        <f t="shared" si="34"/>
        <v>0</v>
      </c>
      <c r="DJ41" s="82">
        <f t="shared" si="35"/>
        <v>116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108</v>
      </c>
      <c r="N42" s="83">
        <v>108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-108</v>
      </c>
      <c r="AG42" s="83">
        <v>0</v>
      </c>
      <c r="AH42" s="83">
        <v>0</v>
      </c>
      <c r="AI42" s="83">
        <v>-108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108</v>
      </c>
      <c r="AY42" s="84">
        <f t="shared" si="14"/>
        <v>-108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1080</v>
      </c>
      <c r="CI42" s="81">
        <f t="shared" si="24"/>
        <v>1080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-108</v>
      </c>
      <c r="DH42" s="82">
        <f t="shared" si="33"/>
        <v>0</v>
      </c>
      <c r="DI42" s="82">
        <f t="shared" si="34"/>
        <v>0</v>
      </c>
      <c r="DJ42" s="82">
        <f t="shared" si="35"/>
        <v>108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40</v>
      </c>
      <c r="N43" s="83">
        <v>40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-40</v>
      </c>
      <c r="AG43" s="83">
        <v>0</v>
      </c>
      <c r="AH43" s="83">
        <v>0</v>
      </c>
      <c r="AI43" s="83">
        <v>-40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40</v>
      </c>
      <c r="AY43" s="84">
        <f t="shared" si="14"/>
        <v>-40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400</v>
      </c>
      <c r="CI43" s="81">
        <f t="shared" si="24"/>
        <v>400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-40</v>
      </c>
      <c r="DH43" s="82">
        <f t="shared" si="33"/>
        <v>0</v>
      </c>
      <c r="DI43" s="82">
        <f t="shared" si="34"/>
        <v>0</v>
      </c>
      <c r="DJ43" s="82">
        <f t="shared" si="35"/>
        <v>40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45</v>
      </c>
      <c r="N44" s="83">
        <v>45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-45</v>
      </c>
      <c r="AG44" s="83">
        <v>0</v>
      </c>
      <c r="AH44" s="83">
        <v>0</v>
      </c>
      <c r="AI44" s="83">
        <v>-45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45</v>
      </c>
      <c r="AY44" s="84">
        <f t="shared" si="14"/>
        <v>-45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450</v>
      </c>
      <c r="CI44" s="81">
        <f t="shared" si="24"/>
        <v>450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-45</v>
      </c>
      <c r="DH44" s="82">
        <f t="shared" si="33"/>
        <v>0</v>
      </c>
      <c r="DI44" s="82">
        <f t="shared" si="34"/>
        <v>0</v>
      </c>
      <c r="DJ44" s="82">
        <f t="shared" si="35"/>
        <v>45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50</v>
      </c>
      <c r="N45" s="83">
        <v>50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-50</v>
      </c>
      <c r="AG45" s="83">
        <v>0</v>
      </c>
      <c r="AH45" s="83">
        <v>0</v>
      </c>
      <c r="AI45" s="83">
        <v>-50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50</v>
      </c>
      <c r="AY45" s="84">
        <f t="shared" si="14"/>
        <v>-50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500</v>
      </c>
      <c r="CI45" s="81">
        <f t="shared" si="24"/>
        <v>500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-50</v>
      </c>
      <c r="DH45" s="82">
        <f t="shared" si="33"/>
        <v>0</v>
      </c>
      <c r="DI45" s="82">
        <f t="shared" si="34"/>
        <v>0</v>
      </c>
      <c r="DJ45" s="82">
        <f t="shared" si="35"/>
        <v>50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55</v>
      </c>
      <c r="N46" s="83">
        <v>55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-55</v>
      </c>
      <c r="AG46" s="83">
        <v>0</v>
      </c>
      <c r="AH46" s="83">
        <v>0</v>
      </c>
      <c r="AI46" s="83">
        <v>-55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55</v>
      </c>
      <c r="AY46" s="84">
        <f t="shared" si="14"/>
        <v>-55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550</v>
      </c>
      <c r="CI46" s="81">
        <f t="shared" si="24"/>
        <v>550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-55</v>
      </c>
      <c r="DH46" s="82">
        <f t="shared" si="33"/>
        <v>0</v>
      </c>
      <c r="DI46" s="82">
        <f t="shared" si="34"/>
        <v>0</v>
      </c>
      <c r="DJ46" s="82">
        <f t="shared" si="35"/>
        <v>55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60</v>
      </c>
      <c r="N47" s="83">
        <v>60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-60</v>
      </c>
      <c r="AG47" s="83">
        <v>0</v>
      </c>
      <c r="AH47" s="83">
        <v>0</v>
      </c>
      <c r="AI47" s="83">
        <v>-60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60</v>
      </c>
      <c r="AY47" s="84">
        <f t="shared" si="14"/>
        <v>-60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600</v>
      </c>
      <c r="CI47" s="81">
        <f t="shared" si="24"/>
        <v>600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-60</v>
      </c>
      <c r="DH47" s="82">
        <f t="shared" si="33"/>
        <v>0</v>
      </c>
      <c r="DI47" s="82">
        <f t="shared" si="34"/>
        <v>0</v>
      </c>
      <c r="DJ47" s="82">
        <f t="shared" si="35"/>
        <v>60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60</v>
      </c>
      <c r="N48" s="83">
        <v>60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-60</v>
      </c>
      <c r="AG48" s="83">
        <v>0</v>
      </c>
      <c r="AH48" s="83">
        <v>0</v>
      </c>
      <c r="AI48" s="83">
        <v>-60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60</v>
      </c>
      <c r="AY48" s="84">
        <f t="shared" si="14"/>
        <v>-60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600</v>
      </c>
      <c r="CI48" s="81">
        <f t="shared" si="24"/>
        <v>600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-60</v>
      </c>
      <c r="DH48" s="82">
        <f t="shared" si="33"/>
        <v>0</v>
      </c>
      <c r="DI48" s="82">
        <f t="shared" si="34"/>
        <v>0</v>
      </c>
      <c r="DJ48" s="82">
        <f t="shared" si="35"/>
        <v>60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59</v>
      </c>
      <c r="N49" s="83">
        <v>59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-59</v>
      </c>
      <c r="AG49" s="83">
        <v>0</v>
      </c>
      <c r="AH49" s="83">
        <v>0</v>
      </c>
      <c r="AI49" s="83">
        <v>-59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59</v>
      </c>
      <c r="AY49" s="84">
        <f t="shared" si="14"/>
        <v>-59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590</v>
      </c>
      <c r="CI49" s="81">
        <f t="shared" si="24"/>
        <v>590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-59</v>
      </c>
      <c r="DH49" s="82">
        <f t="shared" si="33"/>
        <v>0</v>
      </c>
      <c r="DI49" s="82">
        <f t="shared" si="34"/>
        <v>0</v>
      </c>
      <c r="DJ49" s="82">
        <f t="shared" si="35"/>
        <v>59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59</v>
      </c>
      <c r="N50" s="83">
        <v>59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-59</v>
      </c>
      <c r="AG50" s="83">
        <v>0</v>
      </c>
      <c r="AH50" s="83">
        <v>0</v>
      </c>
      <c r="AI50" s="83">
        <v>-59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59</v>
      </c>
      <c r="AY50" s="84">
        <f t="shared" si="14"/>
        <v>-59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590</v>
      </c>
      <c r="CI50" s="81">
        <f t="shared" si="24"/>
        <v>590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-59</v>
      </c>
      <c r="DH50" s="82">
        <f t="shared" si="33"/>
        <v>0</v>
      </c>
      <c r="DI50" s="82">
        <f t="shared" si="34"/>
        <v>0</v>
      </c>
      <c r="DJ50" s="82">
        <f t="shared" si="35"/>
        <v>59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64</v>
      </c>
      <c r="N51" s="83">
        <v>64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-64</v>
      </c>
      <c r="AG51" s="83">
        <v>0</v>
      </c>
      <c r="AH51" s="83">
        <v>0</v>
      </c>
      <c r="AI51" s="83">
        <v>-64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64</v>
      </c>
      <c r="AY51" s="84">
        <f t="shared" si="14"/>
        <v>-64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640</v>
      </c>
      <c r="CI51" s="81">
        <f t="shared" si="24"/>
        <v>640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-64</v>
      </c>
      <c r="DH51" s="82">
        <f t="shared" si="33"/>
        <v>0</v>
      </c>
      <c r="DI51" s="82">
        <f t="shared" si="34"/>
        <v>0</v>
      </c>
      <c r="DJ51" s="82">
        <f t="shared" si="35"/>
        <v>64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64</v>
      </c>
      <c r="N52" s="83">
        <v>64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-64</v>
      </c>
      <c r="AG52" s="83">
        <v>0</v>
      </c>
      <c r="AH52" s="83">
        <v>0</v>
      </c>
      <c r="AI52" s="83">
        <v>-64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64</v>
      </c>
      <c r="AY52" s="84">
        <f t="shared" si="14"/>
        <v>-64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640</v>
      </c>
      <c r="CI52" s="81">
        <f t="shared" si="24"/>
        <v>640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-64</v>
      </c>
      <c r="DH52" s="82">
        <f t="shared" si="33"/>
        <v>0</v>
      </c>
      <c r="DI52" s="82">
        <f t="shared" si="34"/>
        <v>0</v>
      </c>
      <c r="DJ52" s="82">
        <f t="shared" si="35"/>
        <v>64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74</v>
      </c>
      <c r="N53" s="83">
        <v>74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-74</v>
      </c>
      <c r="AG53" s="83">
        <v>0</v>
      </c>
      <c r="AH53" s="83">
        <v>0</v>
      </c>
      <c r="AI53" s="83">
        <v>-74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74</v>
      </c>
      <c r="AY53" s="84">
        <f t="shared" si="14"/>
        <v>-74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740</v>
      </c>
      <c r="CI53" s="81">
        <f t="shared" si="24"/>
        <v>740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-74</v>
      </c>
      <c r="DH53" s="82">
        <f t="shared" si="33"/>
        <v>0</v>
      </c>
      <c r="DI53" s="82">
        <f t="shared" si="34"/>
        <v>0</v>
      </c>
      <c r="DJ53" s="82">
        <f t="shared" si="35"/>
        <v>74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89</v>
      </c>
      <c r="N54" s="83">
        <v>89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-89</v>
      </c>
      <c r="AG54" s="83">
        <v>0</v>
      </c>
      <c r="AH54" s="83">
        <v>0</v>
      </c>
      <c r="AI54" s="83">
        <v>-89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89</v>
      </c>
      <c r="AY54" s="84">
        <f t="shared" si="14"/>
        <v>-89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890</v>
      </c>
      <c r="CI54" s="81">
        <f t="shared" si="24"/>
        <v>890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-89</v>
      </c>
      <c r="DH54" s="82">
        <f t="shared" si="33"/>
        <v>0</v>
      </c>
      <c r="DI54" s="82">
        <f t="shared" si="34"/>
        <v>0</v>
      </c>
      <c r="DJ54" s="82">
        <f t="shared" si="35"/>
        <v>89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109</v>
      </c>
      <c r="N55" s="83">
        <v>109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-109</v>
      </c>
      <c r="AG55" s="83">
        <v>0</v>
      </c>
      <c r="AH55" s="83">
        <v>0</v>
      </c>
      <c r="AI55" s="83">
        <v>-109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109</v>
      </c>
      <c r="AY55" s="84">
        <f t="shared" si="14"/>
        <v>-109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1090</v>
      </c>
      <c r="CI55" s="81">
        <f t="shared" si="24"/>
        <v>1090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-109</v>
      </c>
      <c r="DH55" s="82">
        <f t="shared" si="33"/>
        <v>0</v>
      </c>
      <c r="DI55" s="82">
        <f t="shared" si="34"/>
        <v>0</v>
      </c>
      <c r="DJ55" s="82">
        <f t="shared" si="35"/>
        <v>109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120.861</v>
      </c>
      <c r="N56" s="83">
        <v>120.861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-120.861</v>
      </c>
      <c r="AG56" s="83">
        <v>0</v>
      </c>
      <c r="AH56" s="83">
        <v>0</v>
      </c>
      <c r="AI56" s="83">
        <v>-120.861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120.861</v>
      </c>
      <c r="AY56" s="84">
        <f t="shared" si="14"/>
        <v>-120.861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1208.6100000000001</v>
      </c>
      <c r="CI56" s="81">
        <f t="shared" si="24"/>
        <v>1208.6100000000001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-120.861</v>
      </c>
      <c r="DH56" s="82">
        <f t="shared" si="33"/>
        <v>0</v>
      </c>
      <c r="DI56" s="82">
        <f t="shared" si="34"/>
        <v>0</v>
      </c>
      <c r="DJ56" s="82">
        <f t="shared" si="35"/>
        <v>120.861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139</v>
      </c>
      <c r="N57" s="83">
        <v>139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-139</v>
      </c>
      <c r="AG57" s="83">
        <v>0</v>
      </c>
      <c r="AH57" s="83">
        <v>0</v>
      </c>
      <c r="AI57" s="83">
        <v>-139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139</v>
      </c>
      <c r="AY57" s="84">
        <f t="shared" si="14"/>
        <v>-139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1390</v>
      </c>
      <c r="CI57" s="81">
        <f t="shared" si="24"/>
        <v>1390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-139</v>
      </c>
      <c r="DH57" s="82">
        <f t="shared" si="33"/>
        <v>0</v>
      </c>
      <c r="DI57" s="82">
        <f t="shared" si="34"/>
        <v>0</v>
      </c>
      <c r="DJ57" s="82">
        <f t="shared" si="35"/>
        <v>139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139</v>
      </c>
      <c r="N58" s="83">
        <v>139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-139</v>
      </c>
      <c r="AG58" s="83">
        <v>0</v>
      </c>
      <c r="AH58" s="83">
        <v>0</v>
      </c>
      <c r="AI58" s="83">
        <v>-139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139</v>
      </c>
      <c r="AY58" s="84">
        <f t="shared" si="14"/>
        <v>-139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1390</v>
      </c>
      <c r="CI58" s="81">
        <f t="shared" si="24"/>
        <v>1390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-139</v>
      </c>
      <c r="DH58" s="82">
        <f t="shared" si="33"/>
        <v>0</v>
      </c>
      <c r="DI58" s="82">
        <f t="shared" si="34"/>
        <v>0</v>
      </c>
      <c r="DJ58" s="82">
        <f t="shared" si="35"/>
        <v>139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139</v>
      </c>
      <c r="N59" s="83">
        <v>139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-139</v>
      </c>
      <c r="AG59" s="83">
        <v>0</v>
      </c>
      <c r="AH59" s="83">
        <v>0</v>
      </c>
      <c r="AI59" s="83">
        <v>-139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139</v>
      </c>
      <c r="AY59" s="84">
        <f t="shared" si="14"/>
        <v>-139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1390</v>
      </c>
      <c r="CI59" s="81">
        <f t="shared" si="24"/>
        <v>1390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-139</v>
      </c>
      <c r="DH59" s="82">
        <f t="shared" si="33"/>
        <v>0</v>
      </c>
      <c r="DI59" s="82">
        <f t="shared" si="34"/>
        <v>0</v>
      </c>
      <c r="DJ59" s="82">
        <f t="shared" si="35"/>
        <v>139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139</v>
      </c>
      <c r="N60" s="83">
        <v>139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-139</v>
      </c>
      <c r="AG60" s="83">
        <v>0</v>
      </c>
      <c r="AH60" s="83">
        <v>0</v>
      </c>
      <c r="AI60" s="83">
        <v>-139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139</v>
      </c>
      <c r="AY60" s="84">
        <f t="shared" si="14"/>
        <v>-139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1390</v>
      </c>
      <c r="CI60" s="81">
        <f t="shared" si="24"/>
        <v>1390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-139</v>
      </c>
      <c r="DH60" s="82">
        <f t="shared" si="33"/>
        <v>0</v>
      </c>
      <c r="DI60" s="82">
        <f t="shared" si="34"/>
        <v>0</v>
      </c>
      <c r="DJ60" s="82">
        <f t="shared" si="35"/>
        <v>139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155</v>
      </c>
      <c r="N61" s="83">
        <v>155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-155</v>
      </c>
      <c r="AG61" s="83">
        <v>0</v>
      </c>
      <c r="AH61" s="83">
        <v>0</v>
      </c>
      <c r="AI61" s="83">
        <v>-155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155</v>
      </c>
      <c r="AY61" s="84">
        <f t="shared" si="14"/>
        <v>-155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1550</v>
      </c>
      <c r="CI61" s="81">
        <f t="shared" si="24"/>
        <v>1550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-155</v>
      </c>
      <c r="DH61" s="82">
        <f t="shared" si="33"/>
        <v>0</v>
      </c>
      <c r="DI61" s="82">
        <f t="shared" si="34"/>
        <v>0</v>
      </c>
      <c r="DJ61" s="82">
        <f t="shared" si="35"/>
        <v>155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150</v>
      </c>
      <c r="N62" s="83">
        <v>150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-150</v>
      </c>
      <c r="AG62" s="83">
        <v>0</v>
      </c>
      <c r="AH62" s="83">
        <v>0</v>
      </c>
      <c r="AI62" s="83">
        <v>-150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150</v>
      </c>
      <c r="AY62" s="84">
        <f t="shared" si="14"/>
        <v>-150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1500</v>
      </c>
      <c r="CI62" s="81">
        <f t="shared" si="24"/>
        <v>1500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-150</v>
      </c>
      <c r="DH62" s="82">
        <f t="shared" si="33"/>
        <v>0</v>
      </c>
      <c r="DI62" s="82">
        <f t="shared" si="34"/>
        <v>0</v>
      </c>
      <c r="DJ62" s="82">
        <f t="shared" si="35"/>
        <v>150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135</v>
      </c>
      <c r="N63" s="83">
        <v>135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-135</v>
      </c>
      <c r="AG63" s="83">
        <v>0</v>
      </c>
      <c r="AH63" s="83">
        <v>0</v>
      </c>
      <c r="AI63" s="83">
        <v>-135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135</v>
      </c>
      <c r="AY63" s="84">
        <f t="shared" si="14"/>
        <v>-135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1350</v>
      </c>
      <c r="CI63" s="81">
        <f t="shared" si="24"/>
        <v>1350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-135</v>
      </c>
      <c r="DH63" s="82">
        <f t="shared" si="33"/>
        <v>0</v>
      </c>
      <c r="DI63" s="82">
        <f t="shared" si="34"/>
        <v>0</v>
      </c>
      <c r="DJ63" s="82">
        <f t="shared" si="35"/>
        <v>135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125</v>
      </c>
      <c r="N64" s="83">
        <v>125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-125</v>
      </c>
      <c r="AG64" s="83">
        <v>0</v>
      </c>
      <c r="AH64" s="83">
        <v>0</v>
      </c>
      <c r="AI64" s="83">
        <v>-125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125</v>
      </c>
      <c r="AY64" s="84">
        <f t="shared" si="14"/>
        <v>-125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1250</v>
      </c>
      <c r="CI64" s="81">
        <f t="shared" si="24"/>
        <v>1250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-125</v>
      </c>
      <c r="DH64" s="82">
        <f t="shared" si="33"/>
        <v>0</v>
      </c>
      <c r="DI64" s="82">
        <f t="shared" si="34"/>
        <v>0</v>
      </c>
      <c r="DJ64" s="82">
        <f t="shared" si="35"/>
        <v>125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100</v>
      </c>
      <c r="N65" s="83">
        <v>100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-100</v>
      </c>
      <c r="AG65" s="83">
        <v>0</v>
      </c>
      <c r="AH65" s="83">
        <v>0</v>
      </c>
      <c r="AI65" s="83">
        <v>-100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100</v>
      </c>
      <c r="AY65" s="84">
        <f t="shared" si="14"/>
        <v>-100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1000</v>
      </c>
      <c r="CI65" s="81">
        <f t="shared" si="24"/>
        <v>1000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-100</v>
      </c>
      <c r="DH65" s="82">
        <f t="shared" si="33"/>
        <v>0</v>
      </c>
      <c r="DI65" s="82">
        <f t="shared" si="34"/>
        <v>0</v>
      </c>
      <c r="DJ65" s="82">
        <f t="shared" si="35"/>
        <v>100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163</v>
      </c>
      <c r="N66" s="83">
        <v>163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-163</v>
      </c>
      <c r="AG66" s="83">
        <v>0</v>
      </c>
      <c r="AH66" s="83">
        <v>0</v>
      </c>
      <c r="AI66" s="83">
        <v>-163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163</v>
      </c>
      <c r="AY66" s="84">
        <f t="shared" si="14"/>
        <v>-163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1630</v>
      </c>
      <c r="CI66" s="81">
        <f t="shared" si="24"/>
        <v>1630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-163</v>
      </c>
      <c r="DH66" s="82">
        <f t="shared" si="33"/>
        <v>0</v>
      </c>
      <c r="DI66" s="82">
        <f t="shared" si="34"/>
        <v>0</v>
      </c>
      <c r="DJ66" s="82">
        <f t="shared" si="35"/>
        <v>163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148</v>
      </c>
      <c r="N67" s="83">
        <v>148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-148</v>
      </c>
      <c r="AG67" s="83">
        <v>0</v>
      </c>
      <c r="AH67" s="83">
        <v>0</v>
      </c>
      <c r="AI67" s="83">
        <v>-148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148</v>
      </c>
      <c r="AY67" s="84">
        <f t="shared" si="14"/>
        <v>-148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1480</v>
      </c>
      <c r="CI67" s="81">
        <f t="shared" si="24"/>
        <v>1480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-148</v>
      </c>
      <c r="DH67" s="82">
        <f t="shared" si="33"/>
        <v>0</v>
      </c>
      <c r="DI67" s="82">
        <f t="shared" si="34"/>
        <v>0</v>
      </c>
      <c r="DJ67" s="82">
        <f t="shared" si="35"/>
        <v>148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123</v>
      </c>
      <c r="N68" s="83">
        <v>123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-123</v>
      </c>
      <c r="AG68" s="83">
        <v>0</v>
      </c>
      <c r="AH68" s="83">
        <v>0</v>
      </c>
      <c r="AI68" s="83">
        <v>-123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123</v>
      </c>
      <c r="AY68" s="84">
        <f t="shared" ref="AY68:AY98" si="42">-SUM(AU68:AX68)</f>
        <v>-123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1230</v>
      </c>
      <c r="CI68" s="81">
        <f t="shared" ref="CI68:CI98" si="52">SUM(CE68:CH68)</f>
        <v>1230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-123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123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87</v>
      </c>
      <c r="N69" s="83">
        <v>87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-87</v>
      </c>
      <c r="AG69" s="83">
        <v>0</v>
      </c>
      <c r="AH69" s="83">
        <v>0</v>
      </c>
      <c r="AI69" s="83">
        <v>-87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87</v>
      </c>
      <c r="AY69" s="84">
        <f t="shared" si="42"/>
        <v>-87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870</v>
      </c>
      <c r="CI69" s="81">
        <f t="shared" si="52"/>
        <v>870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-87</v>
      </c>
      <c r="DH69" s="82">
        <f t="shared" si="61"/>
        <v>0</v>
      </c>
      <c r="DI69" s="82">
        <f t="shared" si="62"/>
        <v>0</v>
      </c>
      <c r="DJ69" s="82">
        <f t="shared" si="63"/>
        <v>87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-14</v>
      </c>
      <c r="D70" s="83">
        <v>0</v>
      </c>
      <c r="E70" s="83">
        <v>0</v>
      </c>
      <c r="F70" s="83">
        <v>0</v>
      </c>
      <c r="G70" s="83">
        <v>-14</v>
      </c>
      <c r="H70" s="77"/>
      <c r="I70" s="32">
        <v>68</v>
      </c>
      <c r="J70" s="83">
        <v>14</v>
      </c>
      <c r="K70" s="83">
        <v>0</v>
      </c>
      <c r="L70" s="83">
        <v>0</v>
      </c>
      <c r="M70" s="83">
        <v>81</v>
      </c>
      <c r="N70" s="83">
        <v>95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-81</v>
      </c>
      <c r="AG70" s="83">
        <v>0</v>
      </c>
      <c r="AH70" s="83">
        <v>0</v>
      </c>
      <c r="AI70" s="83">
        <v>-81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14</v>
      </c>
      <c r="AV70" s="84">
        <f t="shared" si="41"/>
        <v>0</v>
      </c>
      <c r="AW70" s="84">
        <f t="shared" si="41"/>
        <v>0</v>
      </c>
      <c r="AX70" s="84">
        <f t="shared" si="41"/>
        <v>81</v>
      </c>
      <c r="AY70" s="84">
        <f t="shared" si="42"/>
        <v>-95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140</v>
      </c>
      <c r="CF70" s="81">
        <f t="shared" si="51"/>
        <v>0</v>
      </c>
      <c r="CG70" s="81">
        <f t="shared" si="51"/>
        <v>0</v>
      </c>
      <c r="CH70" s="81">
        <f t="shared" si="51"/>
        <v>810</v>
      </c>
      <c r="CI70" s="81">
        <f t="shared" si="52"/>
        <v>950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14</v>
      </c>
      <c r="DG70" s="82">
        <f t="shared" si="60"/>
        <v>-95</v>
      </c>
      <c r="DH70" s="82">
        <f t="shared" si="61"/>
        <v>0</v>
      </c>
      <c r="DI70" s="82">
        <f t="shared" si="62"/>
        <v>0</v>
      </c>
      <c r="DJ70" s="82">
        <f t="shared" si="63"/>
        <v>81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-29.827999999999999</v>
      </c>
      <c r="D71" s="83">
        <v>0</v>
      </c>
      <c r="E71" s="83">
        <v>0</v>
      </c>
      <c r="F71" s="83">
        <v>0</v>
      </c>
      <c r="G71" s="83">
        <v>-29.827999999999999</v>
      </c>
      <c r="H71" s="77"/>
      <c r="I71" s="32">
        <v>69</v>
      </c>
      <c r="J71" s="83">
        <v>29.827999999999999</v>
      </c>
      <c r="K71" s="83">
        <v>0</v>
      </c>
      <c r="L71" s="83">
        <v>0</v>
      </c>
      <c r="M71" s="83">
        <v>25.172000000000001</v>
      </c>
      <c r="N71" s="83">
        <v>55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-25.172000000000001</v>
      </c>
      <c r="AG71" s="83">
        <v>0</v>
      </c>
      <c r="AH71" s="83">
        <v>0</v>
      </c>
      <c r="AI71" s="83">
        <v>-25.172000000000001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29.827999999999999</v>
      </c>
      <c r="AV71" s="84">
        <f t="shared" si="41"/>
        <v>0</v>
      </c>
      <c r="AW71" s="84">
        <f t="shared" si="41"/>
        <v>0</v>
      </c>
      <c r="AX71" s="84">
        <f t="shared" si="41"/>
        <v>25.172000000000001</v>
      </c>
      <c r="AY71" s="84">
        <f t="shared" si="42"/>
        <v>-55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298.27999999999997</v>
      </c>
      <c r="CF71" s="81">
        <f t="shared" si="51"/>
        <v>0</v>
      </c>
      <c r="CG71" s="81">
        <f t="shared" si="51"/>
        <v>0</v>
      </c>
      <c r="CH71" s="81">
        <f t="shared" si="51"/>
        <v>251.72</v>
      </c>
      <c r="CI71" s="81">
        <f t="shared" si="52"/>
        <v>550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29.827999999999999</v>
      </c>
      <c r="DG71" s="82">
        <f t="shared" si="60"/>
        <v>-55</v>
      </c>
      <c r="DH71" s="82">
        <f t="shared" si="61"/>
        <v>0</v>
      </c>
      <c r="DI71" s="82">
        <f t="shared" si="62"/>
        <v>0</v>
      </c>
      <c r="DJ71" s="82">
        <f t="shared" si="63"/>
        <v>25.172000000000001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-21.693000000000001</v>
      </c>
      <c r="D72" s="83">
        <v>0</v>
      </c>
      <c r="E72" s="83">
        <v>0</v>
      </c>
      <c r="F72" s="83">
        <v>0</v>
      </c>
      <c r="G72" s="83">
        <v>-21.693000000000001</v>
      </c>
      <c r="H72" s="77"/>
      <c r="I72" s="32">
        <v>70</v>
      </c>
      <c r="J72" s="83">
        <v>21.693000000000001</v>
      </c>
      <c r="K72" s="83">
        <v>0</v>
      </c>
      <c r="L72" s="83">
        <v>0</v>
      </c>
      <c r="M72" s="83">
        <v>18.306999999999999</v>
      </c>
      <c r="N72" s="83">
        <v>40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-18.306999999999999</v>
      </c>
      <c r="AG72" s="83">
        <v>0</v>
      </c>
      <c r="AH72" s="83">
        <v>0</v>
      </c>
      <c r="AI72" s="83">
        <v>-18.306999999999999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21.693000000000001</v>
      </c>
      <c r="AV72" s="84">
        <f t="shared" si="41"/>
        <v>0</v>
      </c>
      <c r="AW72" s="84">
        <f t="shared" si="41"/>
        <v>0</v>
      </c>
      <c r="AX72" s="84">
        <f t="shared" si="41"/>
        <v>18.306999999999999</v>
      </c>
      <c r="AY72" s="84">
        <f t="shared" si="42"/>
        <v>-40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216.93</v>
      </c>
      <c r="CF72" s="81">
        <f t="shared" si="51"/>
        <v>0</v>
      </c>
      <c r="CG72" s="81">
        <f t="shared" si="51"/>
        <v>0</v>
      </c>
      <c r="CH72" s="81">
        <f t="shared" si="51"/>
        <v>183.07</v>
      </c>
      <c r="CI72" s="81">
        <f t="shared" si="52"/>
        <v>400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21.693000000000001</v>
      </c>
      <c r="DG72" s="82">
        <f t="shared" si="60"/>
        <v>-40</v>
      </c>
      <c r="DH72" s="82">
        <f t="shared" si="61"/>
        <v>0</v>
      </c>
      <c r="DI72" s="82">
        <f t="shared" si="62"/>
        <v>0</v>
      </c>
      <c r="DJ72" s="82">
        <f t="shared" si="63"/>
        <v>18.306999999999999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-16.27</v>
      </c>
      <c r="D73" s="83">
        <v>0</v>
      </c>
      <c r="E73" s="83">
        <v>0</v>
      </c>
      <c r="F73" s="83">
        <v>0</v>
      </c>
      <c r="G73" s="83">
        <v>-16.27</v>
      </c>
      <c r="H73" s="77"/>
      <c r="I73" s="32">
        <v>71</v>
      </c>
      <c r="J73" s="83">
        <v>16.27</v>
      </c>
      <c r="K73" s="83">
        <v>0</v>
      </c>
      <c r="L73" s="83">
        <v>0</v>
      </c>
      <c r="M73" s="83">
        <v>13.73</v>
      </c>
      <c r="N73" s="83">
        <v>30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-13.73</v>
      </c>
      <c r="AG73" s="83">
        <v>0</v>
      </c>
      <c r="AH73" s="83">
        <v>0</v>
      </c>
      <c r="AI73" s="83">
        <v>-13.73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16.27</v>
      </c>
      <c r="AV73" s="84">
        <f t="shared" si="41"/>
        <v>0</v>
      </c>
      <c r="AW73" s="84">
        <f t="shared" si="41"/>
        <v>0</v>
      </c>
      <c r="AX73" s="84">
        <f t="shared" si="41"/>
        <v>13.73</v>
      </c>
      <c r="AY73" s="84">
        <f t="shared" si="42"/>
        <v>-30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162.69999999999999</v>
      </c>
      <c r="CF73" s="81">
        <f t="shared" si="51"/>
        <v>0</v>
      </c>
      <c r="CG73" s="81">
        <f t="shared" si="51"/>
        <v>0</v>
      </c>
      <c r="CH73" s="81">
        <f t="shared" si="51"/>
        <v>137.30000000000001</v>
      </c>
      <c r="CI73" s="81">
        <f t="shared" si="52"/>
        <v>300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16.27</v>
      </c>
      <c r="DG73" s="82">
        <f t="shared" si="60"/>
        <v>-30</v>
      </c>
      <c r="DH73" s="82">
        <f t="shared" si="61"/>
        <v>0</v>
      </c>
      <c r="DI73" s="82">
        <f t="shared" si="62"/>
        <v>0</v>
      </c>
      <c r="DJ73" s="82">
        <f t="shared" si="63"/>
        <v>13.73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-16.27</v>
      </c>
      <c r="D74" s="83">
        <v>0</v>
      </c>
      <c r="E74" s="83">
        <v>0</v>
      </c>
      <c r="F74" s="83">
        <v>0</v>
      </c>
      <c r="G74" s="83">
        <v>-16.27</v>
      </c>
      <c r="H74" s="77"/>
      <c r="I74" s="32">
        <v>72</v>
      </c>
      <c r="J74" s="83">
        <v>16.27</v>
      </c>
      <c r="K74" s="83">
        <v>0</v>
      </c>
      <c r="L74" s="83">
        <v>0</v>
      </c>
      <c r="M74" s="83">
        <v>13.73</v>
      </c>
      <c r="N74" s="83">
        <v>30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-13.73</v>
      </c>
      <c r="AG74" s="83">
        <v>0</v>
      </c>
      <c r="AH74" s="83">
        <v>0</v>
      </c>
      <c r="AI74" s="83">
        <v>-13.73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16.27</v>
      </c>
      <c r="AV74" s="84">
        <f t="shared" si="41"/>
        <v>0</v>
      </c>
      <c r="AW74" s="84">
        <f t="shared" si="41"/>
        <v>0</v>
      </c>
      <c r="AX74" s="84">
        <f t="shared" si="41"/>
        <v>13.73</v>
      </c>
      <c r="AY74" s="84">
        <f t="shared" si="42"/>
        <v>-30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162.69999999999999</v>
      </c>
      <c r="CF74" s="81">
        <f t="shared" si="51"/>
        <v>0</v>
      </c>
      <c r="CG74" s="81">
        <f t="shared" si="51"/>
        <v>0</v>
      </c>
      <c r="CH74" s="81">
        <f t="shared" si="51"/>
        <v>137.30000000000001</v>
      </c>
      <c r="CI74" s="81">
        <f t="shared" si="52"/>
        <v>300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16.27</v>
      </c>
      <c r="DG74" s="82">
        <f t="shared" si="60"/>
        <v>-30</v>
      </c>
      <c r="DH74" s="82">
        <f t="shared" si="61"/>
        <v>0</v>
      </c>
      <c r="DI74" s="82">
        <f t="shared" si="62"/>
        <v>0</v>
      </c>
      <c r="DJ74" s="82">
        <f t="shared" si="63"/>
        <v>13.73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8.6836499999999983E-2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0.88994849999999992</v>
      </c>
      <c r="AY99" s="88">
        <f t="shared" si="65"/>
        <v>-0.97678500000000013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8.6836499999999983E-2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0.88994850000000025</v>
      </c>
      <c r="CI99" s="90">
        <f t="shared" si="70"/>
        <v>0.97678500000000001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8.6836499999999983E-2</v>
      </c>
      <c r="DG99" s="82">
        <f t="shared" si="60"/>
        <v>-0.97678500000000013</v>
      </c>
      <c r="DH99" s="82">
        <f t="shared" si="61"/>
        <v>0</v>
      </c>
      <c r="DI99" s="82">
        <f t="shared" si="62"/>
        <v>0</v>
      </c>
      <c r="DJ99" s="82">
        <f t="shared" si="63"/>
        <v>0.88994849999999992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278.52</v>
      </c>
      <c r="I3" s="175">
        <f ca="1">INDIRECT("BRPL_EOD!" &amp; $V$3 &amp; X3)</f>
        <v>273.5</v>
      </c>
      <c r="J3" s="173">
        <f ca="1">INDIRECT("BYPL_EOD!" &amp; $V$3 &amp; X3)</f>
        <v>0</v>
      </c>
      <c r="K3" s="173">
        <f ca="1">INDIRECT("TPDDL_EOD!" &amp; $V$3 &amp; X3)</f>
        <v>5.0199999999999996</v>
      </c>
      <c r="L3" s="173">
        <f ca="1">INDIRECT("NDMC_EOD!" &amp; $V$3 &amp; X3)</f>
        <v>0</v>
      </c>
      <c r="M3" s="174">
        <f ca="1">SUM(I3:L3)</f>
        <v>278.52</v>
      </c>
      <c r="N3" s="172">
        <f ca="1">INDIRECT("BRPL_ISGS_exbus!" &amp; $V$3 &amp; X3)</f>
        <v>273.5</v>
      </c>
      <c r="O3" s="173">
        <f ca="1">INDIRECT("BYPL_ISGS_exbus!" &amp; $V$3 &amp; X3)</f>
        <v>0</v>
      </c>
      <c r="P3" s="173">
        <f ca="1">INDIRECT("TPDDL_ISGS_exbus!" &amp; $V$3 &amp; X3)</f>
        <v>5.0199999999999996</v>
      </c>
      <c r="Q3" s="173">
        <f ca="1">INDIRECT("NDMC_ISGS_exbus!" &amp; $V$3 &amp; X3)</f>
        <v>0</v>
      </c>
      <c r="R3" s="174">
        <f ca="1">SUM(N3:Q3)</f>
        <v>278.52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278.52</v>
      </c>
      <c r="I4" s="180">
        <f t="shared" ref="I4:I67" ca="1" si="5">INDIRECT("BRPL_EOD!" &amp; $V$3 &amp; X4)</f>
        <v>273.5</v>
      </c>
      <c r="J4" s="177">
        <f t="shared" ref="J4:J67" ca="1" si="6">INDIRECT("BYPL_EOD!" &amp; $V$3 &amp; X4)</f>
        <v>0</v>
      </c>
      <c r="K4" s="177">
        <f t="shared" ref="K4:K67" ca="1" si="7">INDIRECT("TPDDL_EOD!" &amp; $V$3 &amp; X4)</f>
        <v>5.0199999999999996</v>
      </c>
      <c r="L4" s="177">
        <f t="shared" ref="L4:L67" ca="1" si="8">INDIRECT("NDMC_EOD!" &amp; $V$3 &amp; X4)</f>
        <v>0</v>
      </c>
      <c r="M4" s="178">
        <f t="shared" ref="M4:M67" ca="1" si="9">SUM(I4:L4)</f>
        <v>278.52</v>
      </c>
      <c r="N4" s="176">
        <f t="shared" ref="N4:N67" ca="1" si="10">INDIRECT("BRPL_ISGS_exbus!" &amp; $V$3 &amp; X4)</f>
        <v>273.5</v>
      </c>
      <c r="O4" s="177">
        <f t="shared" ref="O4:O67" ca="1" si="11">INDIRECT("BYPL_ISGS_exbus!" &amp; $V$3 &amp; X4)</f>
        <v>0</v>
      </c>
      <c r="P4" s="177">
        <f t="shared" ref="P4:P67" ca="1" si="12">INDIRECT("TPDDL_ISGS_exbus!" &amp; $V$3 &amp; X4)</f>
        <v>5.0199999999999996</v>
      </c>
      <c r="Q4" s="177">
        <f t="shared" ref="Q4:Q67" ca="1" si="13">INDIRECT("NDMC_ISGS_exbus!" &amp; $V$3 &amp; X4)</f>
        <v>0</v>
      </c>
      <c r="R4" s="178">
        <f t="shared" ref="R4:R67" ca="1" si="14">SUM(N4:Q4)</f>
        <v>278.52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278.52</v>
      </c>
      <c r="I5" s="180">
        <f t="shared" ca="1" si="5"/>
        <v>273.5</v>
      </c>
      <c r="J5" s="177">
        <f t="shared" ca="1" si="6"/>
        <v>0</v>
      </c>
      <c r="K5" s="177">
        <f t="shared" ca="1" si="7"/>
        <v>5.0199999999999996</v>
      </c>
      <c r="L5" s="177">
        <f t="shared" ca="1" si="8"/>
        <v>0</v>
      </c>
      <c r="M5" s="178">
        <f t="shared" ca="1" si="9"/>
        <v>278.52</v>
      </c>
      <c r="N5" s="176">
        <f t="shared" ca="1" si="10"/>
        <v>273.5</v>
      </c>
      <c r="O5" s="177">
        <f t="shared" ca="1" si="11"/>
        <v>0</v>
      </c>
      <c r="P5" s="177">
        <f t="shared" ca="1" si="12"/>
        <v>5.0199999999999996</v>
      </c>
      <c r="Q5" s="177">
        <f t="shared" ca="1" si="13"/>
        <v>0</v>
      </c>
      <c r="R5" s="178">
        <f t="shared" ca="1" si="14"/>
        <v>278.52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278.52</v>
      </c>
      <c r="I6" s="180">
        <f t="shared" ca="1" si="5"/>
        <v>273.5</v>
      </c>
      <c r="J6" s="177">
        <f t="shared" ca="1" si="6"/>
        <v>0</v>
      </c>
      <c r="K6" s="177">
        <f t="shared" ca="1" si="7"/>
        <v>5.0199999999999996</v>
      </c>
      <c r="L6" s="177">
        <f t="shared" ca="1" si="8"/>
        <v>0</v>
      </c>
      <c r="M6" s="178">
        <f t="shared" ca="1" si="9"/>
        <v>278.52</v>
      </c>
      <c r="N6" s="176">
        <f t="shared" ca="1" si="10"/>
        <v>273.5</v>
      </c>
      <c r="O6" s="177">
        <f t="shared" ca="1" si="11"/>
        <v>0</v>
      </c>
      <c r="P6" s="177">
        <f t="shared" ca="1" si="12"/>
        <v>5.0199999999999996</v>
      </c>
      <c r="Q6" s="177">
        <f t="shared" ca="1" si="13"/>
        <v>0</v>
      </c>
      <c r="R6" s="178">
        <f t="shared" ca="1" si="14"/>
        <v>278.52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278.52</v>
      </c>
      <c r="I7" s="180">
        <f t="shared" ca="1" si="5"/>
        <v>273.5</v>
      </c>
      <c r="J7" s="177">
        <f t="shared" ca="1" si="6"/>
        <v>0</v>
      </c>
      <c r="K7" s="177">
        <f t="shared" ca="1" si="7"/>
        <v>5.0199999999999996</v>
      </c>
      <c r="L7" s="177">
        <f t="shared" ca="1" si="8"/>
        <v>0</v>
      </c>
      <c r="M7" s="178">
        <f t="shared" ca="1" si="9"/>
        <v>278.52</v>
      </c>
      <c r="N7" s="176">
        <f t="shared" ca="1" si="10"/>
        <v>273.5</v>
      </c>
      <c r="O7" s="177">
        <f t="shared" ca="1" si="11"/>
        <v>0</v>
      </c>
      <c r="P7" s="177">
        <f t="shared" ca="1" si="12"/>
        <v>5.0199999999999996</v>
      </c>
      <c r="Q7" s="177">
        <f t="shared" ca="1" si="13"/>
        <v>0</v>
      </c>
      <c r="R7" s="178">
        <f t="shared" ca="1" si="14"/>
        <v>278.52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278.52</v>
      </c>
      <c r="I8" s="180">
        <f t="shared" ca="1" si="5"/>
        <v>273.5</v>
      </c>
      <c r="J8" s="177">
        <f t="shared" ca="1" si="6"/>
        <v>0</v>
      </c>
      <c r="K8" s="177">
        <f t="shared" ca="1" si="7"/>
        <v>5.0199999999999996</v>
      </c>
      <c r="L8" s="177">
        <f t="shared" ca="1" si="8"/>
        <v>0</v>
      </c>
      <c r="M8" s="178">
        <f t="shared" ca="1" si="9"/>
        <v>278.52</v>
      </c>
      <c r="N8" s="176">
        <f t="shared" ca="1" si="10"/>
        <v>273.5</v>
      </c>
      <c r="O8" s="177">
        <f t="shared" ca="1" si="11"/>
        <v>0</v>
      </c>
      <c r="P8" s="177">
        <f t="shared" ca="1" si="12"/>
        <v>5.0199999999999996</v>
      </c>
      <c r="Q8" s="177">
        <f t="shared" ca="1" si="13"/>
        <v>0</v>
      </c>
      <c r="R8" s="178">
        <f t="shared" ca="1" si="14"/>
        <v>278.52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278.52</v>
      </c>
      <c r="I9" s="180">
        <f t="shared" ca="1" si="5"/>
        <v>273.5</v>
      </c>
      <c r="J9" s="177">
        <f t="shared" ca="1" si="6"/>
        <v>0</v>
      </c>
      <c r="K9" s="177">
        <f t="shared" ca="1" si="7"/>
        <v>5.0199999999999996</v>
      </c>
      <c r="L9" s="177">
        <f t="shared" ca="1" si="8"/>
        <v>0</v>
      </c>
      <c r="M9" s="178">
        <f t="shared" ca="1" si="9"/>
        <v>278.52</v>
      </c>
      <c r="N9" s="176">
        <f t="shared" ca="1" si="10"/>
        <v>273.5</v>
      </c>
      <c r="O9" s="177">
        <f t="shared" ca="1" si="11"/>
        <v>0</v>
      </c>
      <c r="P9" s="177">
        <f t="shared" ca="1" si="12"/>
        <v>5.0199999999999996</v>
      </c>
      <c r="Q9" s="177">
        <f t="shared" ca="1" si="13"/>
        <v>0</v>
      </c>
      <c r="R9" s="178">
        <f t="shared" ca="1" si="14"/>
        <v>278.52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246.82</v>
      </c>
      <c r="I10" s="180">
        <f t="shared" ca="1" si="5"/>
        <v>241.79</v>
      </c>
      <c r="J10" s="177">
        <f t="shared" ca="1" si="6"/>
        <v>0</v>
      </c>
      <c r="K10" s="177">
        <f t="shared" ca="1" si="7"/>
        <v>5.03</v>
      </c>
      <c r="L10" s="177">
        <f t="shared" ca="1" si="8"/>
        <v>0</v>
      </c>
      <c r="M10" s="178">
        <f t="shared" ca="1" si="9"/>
        <v>246.82</v>
      </c>
      <c r="N10" s="176">
        <f t="shared" ca="1" si="10"/>
        <v>241.79</v>
      </c>
      <c r="O10" s="177">
        <f t="shared" ca="1" si="11"/>
        <v>0</v>
      </c>
      <c r="P10" s="177">
        <f t="shared" ca="1" si="12"/>
        <v>5.03</v>
      </c>
      <c r="Q10" s="177">
        <f t="shared" ca="1" si="13"/>
        <v>0</v>
      </c>
      <c r="R10" s="178">
        <f t="shared" ca="1" si="14"/>
        <v>246.82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235.3</v>
      </c>
      <c r="I11" s="180">
        <f t="shared" ca="1" si="5"/>
        <v>230.26</v>
      </c>
      <c r="J11" s="177">
        <f t="shared" ca="1" si="6"/>
        <v>0</v>
      </c>
      <c r="K11" s="177">
        <f t="shared" ca="1" si="7"/>
        <v>5.04</v>
      </c>
      <c r="L11" s="177">
        <f t="shared" ca="1" si="8"/>
        <v>0</v>
      </c>
      <c r="M11" s="178">
        <f t="shared" ca="1" si="9"/>
        <v>235.29999999999998</v>
      </c>
      <c r="N11" s="176">
        <f t="shared" ca="1" si="10"/>
        <v>230.26000000000002</v>
      </c>
      <c r="O11" s="177">
        <f t="shared" ca="1" si="11"/>
        <v>0</v>
      </c>
      <c r="P11" s="177">
        <f t="shared" ca="1" si="12"/>
        <v>5.0400000000000009</v>
      </c>
      <c r="Q11" s="177">
        <f t="shared" ca="1" si="13"/>
        <v>0</v>
      </c>
      <c r="R11" s="178">
        <f t="shared" ca="1" si="14"/>
        <v>235.3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225.69</v>
      </c>
      <c r="I12" s="180">
        <f t="shared" ca="1" si="5"/>
        <v>220.65</v>
      </c>
      <c r="J12" s="177">
        <f t="shared" ca="1" si="6"/>
        <v>0</v>
      </c>
      <c r="K12" s="177">
        <f t="shared" ca="1" si="7"/>
        <v>5.04</v>
      </c>
      <c r="L12" s="177">
        <f t="shared" ca="1" si="8"/>
        <v>0</v>
      </c>
      <c r="M12" s="178">
        <f t="shared" ca="1" si="9"/>
        <v>225.69</v>
      </c>
      <c r="N12" s="176">
        <f t="shared" ca="1" si="10"/>
        <v>220.65</v>
      </c>
      <c r="O12" s="177">
        <f t="shared" ca="1" si="11"/>
        <v>0</v>
      </c>
      <c r="P12" s="177">
        <f t="shared" ca="1" si="12"/>
        <v>5.04</v>
      </c>
      <c r="Q12" s="177">
        <f t="shared" ca="1" si="13"/>
        <v>0</v>
      </c>
      <c r="R12" s="178">
        <f t="shared" ca="1" si="14"/>
        <v>225.69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217.05</v>
      </c>
      <c r="I13" s="180">
        <f t="shared" ca="1" si="5"/>
        <v>212.01</v>
      </c>
      <c r="J13" s="177">
        <f t="shared" ca="1" si="6"/>
        <v>0</v>
      </c>
      <c r="K13" s="177">
        <f t="shared" ca="1" si="7"/>
        <v>5.04</v>
      </c>
      <c r="L13" s="177">
        <f t="shared" ca="1" si="8"/>
        <v>0</v>
      </c>
      <c r="M13" s="178">
        <f t="shared" ca="1" si="9"/>
        <v>217.04999999999998</v>
      </c>
      <c r="N13" s="176">
        <f t="shared" ca="1" si="10"/>
        <v>212.01000000000002</v>
      </c>
      <c r="O13" s="177">
        <f t="shared" ca="1" si="11"/>
        <v>0</v>
      </c>
      <c r="P13" s="177">
        <f t="shared" ca="1" si="12"/>
        <v>5.0400000000000009</v>
      </c>
      <c r="Q13" s="177">
        <f t="shared" ca="1" si="13"/>
        <v>0</v>
      </c>
      <c r="R13" s="178">
        <f t="shared" ca="1" si="14"/>
        <v>217.05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251.62</v>
      </c>
      <c r="I14" s="180">
        <f t="shared" ca="1" si="5"/>
        <v>246.59</v>
      </c>
      <c r="J14" s="177">
        <f t="shared" ca="1" si="6"/>
        <v>0</v>
      </c>
      <c r="K14" s="177">
        <f t="shared" ca="1" si="7"/>
        <v>5.03</v>
      </c>
      <c r="L14" s="177">
        <f t="shared" ca="1" si="8"/>
        <v>0</v>
      </c>
      <c r="M14" s="178">
        <f t="shared" ca="1" si="9"/>
        <v>251.62</v>
      </c>
      <c r="N14" s="176">
        <f t="shared" ca="1" si="10"/>
        <v>246.59</v>
      </c>
      <c r="O14" s="177">
        <f t="shared" ca="1" si="11"/>
        <v>0</v>
      </c>
      <c r="P14" s="177">
        <f t="shared" ca="1" si="12"/>
        <v>5.03</v>
      </c>
      <c r="Q14" s="177">
        <f t="shared" ca="1" si="13"/>
        <v>0</v>
      </c>
      <c r="R14" s="178">
        <f t="shared" ca="1" si="14"/>
        <v>251.62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258.35000000000002</v>
      </c>
      <c r="I15" s="180">
        <f t="shared" ca="1" si="5"/>
        <v>253.32</v>
      </c>
      <c r="J15" s="177">
        <f t="shared" ca="1" si="6"/>
        <v>0</v>
      </c>
      <c r="K15" s="177">
        <f t="shared" ca="1" si="7"/>
        <v>5.03</v>
      </c>
      <c r="L15" s="177">
        <f t="shared" ca="1" si="8"/>
        <v>0</v>
      </c>
      <c r="M15" s="178">
        <f t="shared" ca="1" si="9"/>
        <v>258.34999999999997</v>
      </c>
      <c r="N15" s="176">
        <f t="shared" ca="1" si="10"/>
        <v>253.32000000000005</v>
      </c>
      <c r="O15" s="177">
        <f t="shared" ca="1" si="11"/>
        <v>0</v>
      </c>
      <c r="P15" s="177">
        <f t="shared" ca="1" si="12"/>
        <v>5.0300000000000011</v>
      </c>
      <c r="Q15" s="177">
        <f t="shared" ca="1" si="13"/>
        <v>0</v>
      </c>
      <c r="R15" s="178">
        <f t="shared" ca="1" si="14"/>
        <v>258.35000000000002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260.27</v>
      </c>
      <c r="I16" s="180">
        <f t="shared" ca="1" si="5"/>
        <v>255.24</v>
      </c>
      <c r="J16" s="177">
        <f t="shared" ca="1" si="6"/>
        <v>0</v>
      </c>
      <c r="K16" s="177">
        <f t="shared" ca="1" si="7"/>
        <v>5.03</v>
      </c>
      <c r="L16" s="177">
        <f t="shared" ca="1" si="8"/>
        <v>0</v>
      </c>
      <c r="M16" s="178">
        <f t="shared" ca="1" si="9"/>
        <v>260.27</v>
      </c>
      <c r="N16" s="176">
        <f t="shared" ca="1" si="10"/>
        <v>255.24</v>
      </c>
      <c r="O16" s="177">
        <f t="shared" ca="1" si="11"/>
        <v>0</v>
      </c>
      <c r="P16" s="177">
        <f t="shared" ca="1" si="12"/>
        <v>5.03</v>
      </c>
      <c r="Q16" s="177">
        <f t="shared" ca="1" si="13"/>
        <v>0</v>
      </c>
      <c r="R16" s="178">
        <f t="shared" ca="1" si="14"/>
        <v>260.27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265.07</v>
      </c>
      <c r="I17" s="180">
        <f t="shared" ca="1" si="5"/>
        <v>260.05</v>
      </c>
      <c r="J17" s="177">
        <f t="shared" ca="1" si="6"/>
        <v>0</v>
      </c>
      <c r="K17" s="177">
        <f t="shared" ca="1" si="7"/>
        <v>5.0199999999999996</v>
      </c>
      <c r="L17" s="177">
        <f t="shared" ca="1" si="8"/>
        <v>0</v>
      </c>
      <c r="M17" s="178">
        <f t="shared" ca="1" si="9"/>
        <v>265.07</v>
      </c>
      <c r="N17" s="176">
        <f t="shared" ca="1" si="10"/>
        <v>260.05</v>
      </c>
      <c r="O17" s="177">
        <f t="shared" ca="1" si="11"/>
        <v>0</v>
      </c>
      <c r="P17" s="177">
        <f t="shared" ca="1" si="12"/>
        <v>5.0199999999999996</v>
      </c>
      <c r="Q17" s="177">
        <f t="shared" ca="1" si="13"/>
        <v>0</v>
      </c>
      <c r="R17" s="178">
        <f t="shared" ca="1" si="14"/>
        <v>265.07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270.83</v>
      </c>
      <c r="I18" s="180">
        <f t="shared" ca="1" si="5"/>
        <v>265.81</v>
      </c>
      <c r="J18" s="177">
        <f t="shared" ca="1" si="6"/>
        <v>0</v>
      </c>
      <c r="K18" s="177">
        <f t="shared" ca="1" si="7"/>
        <v>5.0199999999999996</v>
      </c>
      <c r="L18" s="177">
        <f t="shared" ca="1" si="8"/>
        <v>0</v>
      </c>
      <c r="M18" s="178">
        <f t="shared" ca="1" si="9"/>
        <v>270.83</v>
      </c>
      <c r="N18" s="176">
        <f t="shared" ca="1" si="10"/>
        <v>265.81</v>
      </c>
      <c r="O18" s="177">
        <f t="shared" ca="1" si="11"/>
        <v>0</v>
      </c>
      <c r="P18" s="177">
        <f t="shared" ca="1" si="12"/>
        <v>5.0199999999999996</v>
      </c>
      <c r="Q18" s="177">
        <f t="shared" ca="1" si="13"/>
        <v>0</v>
      </c>
      <c r="R18" s="178">
        <f t="shared" ca="1" si="14"/>
        <v>270.83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278.52</v>
      </c>
      <c r="I19" s="180">
        <f t="shared" ca="1" si="5"/>
        <v>273.5</v>
      </c>
      <c r="J19" s="177">
        <f t="shared" ca="1" si="6"/>
        <v>0</v>
      </c>
      <c r="K19" s="177">
        <f t="shared" ca="1" si="7"/>
        <v>5.0199999999999996</v>
      </c>
      <c r="L19" s="177">
        <f t="shared" ca="1" si="8"/>
        <v>0</v>
      </c>
      <c r="M19" s="178">
        <f t="shared" ca="1" si="9"/>
        <v>278.52</v>
      </c>
      <c r="N19" s="176">
        <f t="shared" ca="1" si="10"/>
        <v>273.5</v>
      </c>
      <c r="O19" s="177">
        <f t="shared" ca="1" si="11"/>
        <v>0</v>
      </c>
      <c r="P19" s="177">
        <f t="shared" ca="1" si="12"/>
        <v>5.0199999999999996</v>
      </c>
      <c r="Q19" s="177">
        <f t="shared" ca="1" si="13"/>
        <v>0</v>
      </c>
      <c r="R19" s="178">
        <f t="shared" ca="1" si="14"/>
        <v>278.52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278.52</v>
      </c>
      <c r="I20" s="180">
        <f t="shared" ca="1" si="5"/>
        <v>273.5</v>
      </c>
      <c r="J20" s="177">
        <f t="shared" ca="1" si="6"/>
        <v>0</v>
      </c>
      <c r="K20" s="177">
        <f t="shared" ca="1" si="7"/>
        <v>5.0199999999999996</v>
      </c>
      <c r="L20" s="177">
        <f t="shared" ca="1" si="8"/>
        <v>0</v>
      </c>
      <c r="M20" s="178">
        <f t="shared" ca="1" si="9"/>
        <v>278.52</v>
      </c>
      <c r="N20" s="176">
        <f t="shared" ca="1" si="10"/>
        <v>273.5</v>
      </c>
      <c r="O20" s="177">
        <f t="shared" ca="1" si="11"/>
        <v>0</v>
      </c>
      <c r="P20" s="177">
        <f t="shared" ca="1" si="12"/>
        <v>5.0199999999999996</v>
      </c>
      <c r="Q20" s="177">
        <f t="shared" ca="1" si="13"/>
        <v>0</v>
      </c>
      <c r="R20" s="178">
        <f t="shared" ca="1" si="14"/>
        <v>278.52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278.52</v>
      </c>
      <c r="I21" s="180">
        <f t="shared" ca="1" si="5"/>
        <v>273.5</v>
      </c>
      <c r="J21" s="177">
        <f t="shared" ca="1" si="6"/>
        <v>0</v>
      </c>
      <c r="K21" s="177">
        <f t="shared" ca="1" si="7"/>
        <v>5.0199999999999996</v>
      </c>
      <c r="L21" s="177">
        <f t="shared" ca="1" si="8"/>
        <v>0</v>
      </c>
      <c r="M21" s="178">
        <f t="shared" ca="1" si="9"/>
        <v>278.52</v>
      </c>
      <c r="N21" s="176">
        <f t="shared" ca="1" si="10"/>
        <v>273.5</v>
      </c>
      <c r="O21" s="177">
        <f t="shared" ca="1" si="11"/>
        <v>0</v>
      </c>
      <c r="P21" s="177">
        <f t="shared" ca="1" si="12"/>
        <v>5.0199999999999996</v>
      </c>
      <c r="Q21" s="177">
        <f t="shared" ca="1" si="13"/>
        <v>0</v>
      </c>
      <c r="R21" s="178">
        <f t="shared" ca="1" si="14"/>
        <v>278.52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278.52</v>
      </c>
      <c r="I22" s="180">
        <f t="shared" ca="1" si="5"/>
        <v>273.5</v>
      </c>
      <c r="J22" s="177">
        <f t="shared" ca="1" si="6"/>
        <v>0</v>
      </c>
      <c r="K22" s="177">
        <f t="shared" ca="1" si="7"/>
        <v>5.0199999999999996</v>
      </c>
      <c r="L22" s="177">
        <f t="shared" ca="1" si="8"/>
        <v>0</v>
      </c>
      <c r="M22" s="178">
        <f t="shared" ca="1" si="9"/>
        <v>278.52</v>
      </c>
      <c r="N22" s="176">
        <f t="shared" ca="1" si="10"/>
        <v>273.5</v>
      </c>
      <c r="O22" s="177">
        <f t="shared" ca="1" si="11"/>
        <v>0</v>
      </c>
      <c r="P22" s="177">
        <f t="shared" ca="1" si="12"/>
        <v>5.0199999999999996</v>
      </c>
      <c r="Q22" s="177">
        <f t="shared" ca="1" si="13"/>
        <v>0</v>
      </c>
      <c r="R22" s="178">
        <f t="shared" ca="1" si="14"/>
        <v>278.52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278.52</v>
      </c>
      <c r="I23" s="180">
        <f t="shared" ca="1" si="5"/>
        <v>273.5</v>
      </c>
      <c r="J23" s="177">
        <f t="shared" ca="1" si="6"/>
        <v>0</v>
      </c>
      <c r="K23" s="177">
        <f t="shared" ca="1" si="7"/>
        <v>5.0199999999999996</v>
      </c>
      <c r="L23" s="177">
        <f t="shared" ca="1" si="8"/>
        <v>0</v>
      </c>
      <c r="M23" s="178">
        <f t="shared" ca="1" si="9"/>
        <v>278.52</v>
      </c>
      <c r="N23" s="176">
        <f t="shared" ca="1" si="10"/>
        <v>273.5</v>
      </c>
      <c r="O23" s="177">
        <f t="shared" ca="1" si="11"/>
        <v>0</v>
      </c>
      <c r="P23" s="177">
        <f t="shared" ca="1" si="12"/>
        <v>5.0199999999999996</v>
      </c>
      <c r="Q23" s="177">
        <f t="shared" ca="1" si="13"/>
        <v>0</v>
      </c>
      <c r="R23" s="178">
        <f t="shared" ca="1" si="14"/>
        <v>278.52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278.52</v>
      </c>
      <c r="I24" s="180">
        <f t="shared" ca="1" si="5"/>
        <v>273.5</v>
      </c>
      <c r="J24" s="177">
        <f t="shared" ca="1" si="6"/>
        <v>0</v>
      </c>
      <c r="K24" s="177">
        <f t="shared" ca="1" si="7"/>
        <v>5.0199999999999996</v>
      </c>
      <c r="L24" s="177">
        <f t="shared" ca="1" si="8"/>
        <v>0</v>
      </c>
      <c r="M24" s="178">
        <f t="shared" ca="1" si="9"/>
        <v>278.52</v>
      </c>
      <c r="N24" s="176">
        <f t="shared" ca="1" si="10"/>
        <v>273.5</v>
      </c>
      <c r="O24" s="177">
        <f t="shared" ca="1" si="11"/>
        <v>0</v>
      </c>
      <c r="P24" s="177">
        <f t="shared" ca="1" si="12"/>
        <v>5.0199999999999996</v>
      </c>
      <c r="Q24" s="177">
        <f t="shared" ca="1" si="13"/>
        <v>0</v>
      </c>
      <c r="R24" s="178">
        <f t="shared" ca="1" si="14"/>
        <v>278.52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302.66000000000003</v>
      </c>
      <c r="I25" s="180">
        <f t="shared" ca="1" si="5"/>
        <v>297.72000000000003</v>
      </c>
      <c r="J25" s="177">
        <f t="shared" ca="1" si="6"/>
        <v>0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302.66000000000003</v>
      </c>
      <c r="N25" s="176">
        <f t="shared" ca="1" si="10"/>
        <v>297.72000000000003</v>
      </c>
      <c r="O25" s="177">
        <f t="shared" ca="1" si="11"/>
        <v>0</v>
      </c>
      <c r="P25" s="177">
        <f t="shared" ca="1" si="12"/>
        <v>4.9400000000000004</v>
      </c>
      <c r="Q25" s="177">
        <f t="shared" ca="1" si="13"/>
        <v>0</v>
      </c>
      <c r="R25" s="178">
        <f t="shared" ca="1" si="14"/>
        <v>302.66000000000003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331.47</v>
      </c>
      <c r="I26" s="180">
        <f t="shared" ca="1" si="5"/>
        <v>326.52999999999997</v>
      </c>
      <c r="J26" s="177">
        <f t="shared" ca="1" si="6"/>
        <v>0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331.46999999999997</v>
      </c>
      <c r="N26" s="176">
        <f t="shared" ca="1" si="10"/>
        <v>326.53000000000003</v>
      </c>
      <c r="O26" s="177">
        <f t="shared" ca="1" si="11"/>
        <v>0</v>
      </c>
      <c r="P26" s="177">
        <f t="shared" ca="1" si="12"/>
        <v>4.9400000000000013</v>
      </c>
      <c r="Q26" s="177">
        <f t="shared" ca="1" si="13"/>
        <v>0</v>
      </c>
      <c r="R26" s="178">
        <f t="shared" ca="1" si="14"/>
        <v>331.47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293.06</v>
      </c>
      <c r="I27" s="180">
        <f t="shared" ca="1" si="5"/>
        <v>288.12</v>
      </c>
      <c r="J27" s="177">
        <f t="shared" ca="1" si="6"/>
        <v>0</v>
      </c>
      <c r="K27" s="177">
        <f t="shared" ca="1" si="7"/>
        <v>4.9400000000000004</v>
      </c>
      <c r="L27" s="177">
        <f t="shared" ca="1" si="8"/>
        <v>0</v>
      </c>
      <c r="M27" s="178">
        <f t="shared" ca="1" si="9"/>
        <v>293.06</v>
      </c>
      <c r="N27" s="176">
        <f t="shared" ca="1" si="10"/>
        <v>288.12</v>
      </c>
      <c r="O27" s="177">
        <f t="shared" ca="1" si="11"/>
        <v>0</v>
      </c>
      <c r="P27" s="177">
        <f t="shared" ca="1" si="12"/>
        <v>4.9400000000000004</v>
      </c>
      <c r="Q27" s="177">
        <f t="shared" ca="1" si="13"/>
        <v>0</v>
      </c>
      <c r="R27" s="178">
        <f t="shared" ca="1" si="14"/>
        <v>293.06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293.06</v>
      </c>
      <c r="I28" s="180">
        <f t="shared" ca="1" si="5"/>
        <v>288.12</v>
      </c>
      <c r="J28" s="177">
        <f t="shared" ca="1" si="6"/>
        <v>0</v>
      </c>
      <c r="K28" s="177">
        <f t="shared" ca="1" si="7"/>
        <v>4.9400000000000004</v>
      </c>
      <c r="L28" s="177">
        <f t="shared" ca="1" si="8"/>
        <v>0</v>
      </c>
      <c r="M28" s="178">
        <f t="shared" ca="1" si="9"/>
        <v>293.06</v>
      </c>
      <c r="N28" s="176">
        <f t="shared" ca="1" si="10"/>
        <v>288.12</v>
      </c>
      <c r="O28" s="177">
        <f t="shared" ca="1" si="11"/>
        <v>0</v>
      </c>
      <c r="P28" s="177">
        <f t="shared" ca="1" si="12"/>
        <v>4.9400000000000004</v>
      </c>
      <c r="Q28" s="177">
        <f t="shared" ca="1" si="13"/>
        <v>0</v>
      </c>
      <c r="R28" s="178">
        <f t="shared" ca="1" si="14"/>
        <v>293.06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321.87</v>
      </c>
      <c r="I29" s="180">
        <f t="shared" ca="1" si="5"/>
        <v>297.73</v>
      </c>
      <c r="J29" s="177">
        <f t="shared" ca="1" si="6"/>
        <v>19.21</v>
      </c>
      <c r="K29" s="177">
        <f t="shared" ca="1" si="7"/>
        <v>4.9400000000000004</v>
      </c>
      <c r="L29" s="177">
        <f t="shared" ca="1" si="8"/>
        <v>0</v>
      </c>
      <c r="M29" s="178">
        <f t="shared" ca="1" si="9"/>
        <v>321.88</v>
      </c>
      <c r="N29" s="176">
        <f t="shared" ca="1" si="10"/>
        <v>297.72075027960733</v>
      </c>
      <c r="O29" s="177">
        <f t="shared" ca="1" si="11"/>
        <v>19.209403193736797</v>
      </c>
      <c r="P29" s="177">
        <f t="shared" ca="1" si="12"/>
        <v>4.9398465266558969</v>
      </c>
      <c r="Q29" s="177">
        <f t="shared" ca="1" si="13"/>
        <v>0</v>
      </c>
      <c r="R29" s="178">
        <f t="shared" ca="1" si="14"/>
        <v>321.87000000000006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374.69</v>
      </c>
      <c r="I30" s="180">
        <f t="shared" ca="1" si="5"/>
        <v>326.54000000000002</v>
      </c>
      <c r="J30" s="177">
        <f t="shared" ca="1" si="6"/>
        <v>43.22</v>
      </c>
      <c r="K30" s="177">
        <f t="shared" ca="1" si="7"/>
        <v>4.9400000000000004</v>
      </c>
      <c r="L30" s="177">
        <f t="shared" ca="1" si="8"/>
        <v>0</v>
      </c>
      <c r="M30" s="178">
        <f t="shared" ca="1" si="9"/>
        <v>374.7</v>
      </c>
      <c r="N30" s="176">
        <f t="shared" ca="1" si="10"/>
        <v>326.5312852949026</v>
      </c>
      <c r="O30" s="177">
        <f t="shared" ca="1" si="11"/>
        <v>43.21884654390179</v>
      </c>
      <c r="P30" s="177">
        <f t="shared" ca="1" si="12"/>
        <v>4.9398681611956237</v>
      </c>
      <c r="Q30" s="177">
        <f t="shared" ca="1" si="13"/>
        <v>0</v>
      </c>
      <c r="R30" s="178">
        <f t="shared" ca="1" si="14"/>
        <v>374.69000000000005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461.13</v>
      </c>
      <c r="I31" s="180">
        <f t="shared" ca="1" si="5"/>
        <v>374.56</v>
      </c>
      <c r="J31" s="177">
        <f t="shared" ca="1" si="6"/>
        <v>81.63</v>
      </c>
      <c r="K31" s="177">
        <f t="shared" ca="1" si="7"/>
        <v>4.9400000000000004</v>
      </c>
      <c r="L31" s="177">
        <f t="shared" ca="1" si="8"/>
        <v>0</v>
      </c>
      <c r="M31" s="178">
        <f t="shared" ca="1" si="9"/>
        <v>461.13</v>
      </c>
      <c r="N31" s="176">
        <f t="shared" ca="1" si="10"/>
        <v>374.56</v>
      </c>
      <c r="O31" s="177">
        <f t="shared" ca="1" si="11"/>
        <v>81.63</v>
      </c>
      <c r="P31" s="177">
        <f t="shared" ca="1" si="12"/>
        <v>4.9400000000000004</v>
      </c>
      <c r="Q31" s="177">
        <f t="shared" ca="1" si="13"/>
        <v>0</v>
      </c>
      <c r="R31" s="178">
        <f t="shared" ca="1" si="14"/>
        <v>461.13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537.96</v>
      </c>
      <c r="I32" s="180">
        <f t="shared" ca="1" si="5"/>
        <v>432.18</v>
      </c>
      <c r="J32" s="177">
        <f t="shared" ca="1" si="6"/>
        <v>100.84</v>
      </c>
      <c r="K32" s="177">
        <f t="shared" ca="1" si="7"/>
        <v>4.9400000000000004</v>
      </c>
      <c r="L32" s="177">
        <f t="shared" ca="1" si="8"/>
        <v>0</v>
      </c>
      <c r="M32" s="178">
        <f t="shared" ca="1" si="9"/>
        <v>537.96</v>
      </c>
      <c r="N32" s="176">
        <f t="shared" ca="1" si="10"/>
        <v>432.18</v>
      </c>
      <c r="O32" s="177">
        <f t="shared" ca="1" si="11"/>
        <v>100.84</v>
      </c>
      <c r="P32" s="177">
        <f t="shared" ca="1" si="12"/>
        <v>4.9400000000000004</v>
      </c>
      <c r="Q32" s="177">
        <f t="shared" ca="1" si="13"/>
        <v>0</v>
      </c>
      <c r="R32" s="178">
        <f t="shared" ca="1" si="14"/>
        <v>537.96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623.59</v>
      </c>
      <c r="I33" s="180">
        <f t="shared" ca="1" si="5"/>
        <v>460.99</v>
      </c>
      <c r="J33" s="177">
        <f t="shared" ca="1" si="6"/>
        <v>157.66</v>
      </c>
      <c r="K33" s="177">
        <f t="shared" ca="1" si="7"/>
        <v>4.9400000000000004</v>
      </c>
      <c r="L33" s="177">
        <f t="shared" ca="1" si="8"/>
        <v>0</v>
      </c>
      <c r="M33" s="178">
        <f t="shared" ca="1" si="9"/>
        <v>623.59</v>
      </c>
      <c r="N33" s="176">
        <f t="shared" ca="1" si="10"/>
        <v>460.99</v>
      </c>
      <c r="O33" s="177">
        <f t="shared" ca="1" si="11"/>
        <v>157.66</v>
      </c>
      <c r="P33" s="177">
        <f t="shared" ca="1" si="12"/>
        <v>4.9400000000000004</v>
      </c>
      <c r="Q33" s="177">
        <f t="shared" ca="1" si="13"/>
        <v>0</v>
      </c>
      <c r="R33" s="178">
        <f t="shared" ca="1" si="14"/>
        <v>623.59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652.03</v>
      </c>
      <c r="I34" s="180">
        <f t="shared" ca="1" si="5"/>
        <v>489.44</v>
      </c>
      <c r="J34" s="177">
        <f t="shared" ca="1" si="6"/>
        <v>157.66</v>
      </c>
      <c r="K34" s="177">
        <f t="shared" ca="1" si="7"/>
        <v>4.9400000000000004</v>
      </c>
      <c r="L34" s="177">
        <f t="shared" ca="1" si="8"/>
        <v>0</v>
      </c>
      <c r="M34" s="178">
        <f t="shared" ca="1" si="9"/>
        <v>652.04000000000008</v>
      </c>
      <c r="N34" s="176">
        <f t="shared" ca="1" si="10"/>
        <v>489.43249371204212</v>
      </c>
      <c r="O34" s="177">
        <f t="shared" ca="1" si="11"/>
        <v>157.65758205018093</v>
      </c>
      <c r="P34" s="177">
        <f t="shared" ca="1" si="12"/>
        <v>4.9399242377768235</v>
      </c>
      <c r="Q34" s="177">
        <f t="shared" ca="1" si="13"/>
        <v>0</v>
      </c>
      <c r="R34" s="178">
        <f t="shared" ca="1" si="14"/>
        <v>652.02999999999986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652.03</v>
      </c>
      <c r="I35" s="180">
        <f t="shared" ca="1" si="5"/>
        <v>489.44</v>
      </c>
      <c r="J35" s="177">
        <f t="shared" ca="1" si="6"/>
        <v>157.66</v>
      </c>
      <c r="K35" s="177">
        <f t="shared" ca="1" si="7"/>
        <v>4.9400000000000004</v>
      </c>
      <c r="L35" s="177">
        <f t="shared" ca="1" si="8"/>
        <v>0</v>
      </c>
      <c r="M35" s="178">
        <f t="shared" ca="1" si="9"/>
        <v>652.04000000000008</v>
      </c>
      <c r="N35" s="176">
        <f t="shared" ca="1" si="10"/>
        <v>489.43249371204212</v>
      </c>
      <c r="O35" s="177">
        <f t="shared" ca="1" si="11"/>
        <v>157.65758205018093</v>
      </c>
      <c r="P35" s="177">
        <f t="shared" ca="1" si="12"/>
        <v>4.9399242377768235</v>
      </c>
      <c r="Q35" s="177">
        <f t="shared" ca="1" si="13"/>
        <v>0</v>
      </c>
      <c r="R35" s="178">
        <f t="shared" ca="1" si="14"/>
        <v>652.02999999999986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595.22</v>
      </c>
      <c r="I36" s="180">
        <f t="shared" ca="1" si="5"/>
        <v>489.44</v>
      </c>
      <c r="J36" s="177">
        <f t="shared" ca="1" si="6"/>
        <v>100.84</v>
      </c>
      <c r="K36" s="177">
        <f t="shared" ca="1" si="7"/>
        <v>4.9400000000000004</v>
      </c>
      <c r="L36" s="177">
        <f t="shared" ca="1" si="8"/>
        <v>0</v>
      </c>
      <c r="M36" s="178">
        <f t="shared" ca="1" si="9"/>
        <v>595.22</v>
      </c>
      <c r="N36" s="176">
        <f t="shared" ca="1" si="10"/>
        <v>489.44</v>
      </c>
      <c r="O36" s="177">
        <f t="shared" ca="1" si="11"/>
        <v>100.84</v>
      </c>
      <c r="P36" s="177">
        <f t="shared" ca="1" si="12"/>
        <v>4.9400000000000004</v>
      </c>
      <c r="Q36" s="177">
        <f t="shared" ca="1" si="13"/>
        <v>0</v>
      </c>
      <c r="R36" s="178">
        <f t="shared" ca="1" si="14"/>
        <v>595.22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576.01</v>
      </c>
      <c r="I37" s="180">
        <f t="shared" ca="1" si="5"/>
        <v>489.44</v>
      </c>
      <c r="J37" s="177">
        <f t="shared" ca="1" si="6"/>
        <v>81.63</v>
      </c>
      <c r="K37" s="177">
        <f t="shared" ca="1" si="7"/>
        <v>4.9400000000000004</v>
      </c>
      <c r="L37" s="177">
        <f t="shared" ca="1" si="8"/>
        <v>0</v>
      </c>
      <c r="M37" s="178">
        <f t="shared" ca="1" si="9"/>
        <v>576.01</v>
      </c>
      <c r="N37" s="176">
        <f t="shared" ca="1" si="10"/>
        <v>489.44</v>
      </c>
      <c r="O37" s="177">
        <f t="shared" ca="1" si="11"/>
        <v>81.63</v>
      </c>
      <c r="P37" s="177">
        <f t="shared" ca="1" si="12"/>
        <v>4.9400000000000004</v>
      </c>
      <c r="Q37" s="177">
        <f t="shared" ca="1" si="13"/>
        <v>0</v>
      </c>
      <c r="R37" s="178">
        <f t="shared" ca="1" si="14"/>
        <v>576.01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537.59</v>
      </c>
      <c r="I38" s="180">
        <f t="shared" ca="1" si="5"/>
        <v>489.44</v>
      </c>
      <c r="J38" s="177">
        <f t="shared" ca="1" si="6"/>
        <v>43.22</v>
      </c>
      <c r="K38" s="177">
        <f t="shared" ca="1" si="7"/>
        <v>4.9400000000000004</v>
      </c>
      <c r="L38" s="177">
        <f t="shared" ca="1" si="8"/>
        <v>0</v>
      </c>
      <c r="M38" s="178">
        <f t="shared" ca="1" si="9"/>
        <v>537.6</v>
      </c>
      <c r="N38" s="176">
        <f t="shared" ca="1" si="10"/>
        <v>489.43089583333335</v>
      </c>
      <c r="O38" s="177">
        <f t="shared" ca="1" si="11"/>
        <v>43.219196056547617</v>
      </c>
      <c r="P38" s="177">
        <f t="shared" ca="1" si="12"/>
        <v>4.9399081101190481</v>
      </c>
      <c r="Q38" s="177">
        <f t="shared" ca="1" si="13"/>
        <v>0</v>
      </c>
      <c r="R38" s="178">
        <f t="shared" ca="1" si="14"/>
        <v>537.59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513.58000000000004</v>
      </c>
      <c r="I39" s="180">
        <f t="shared" ca="1" si="5"/>
        <v>489.44</v>
      </c>
      <c r="J39" s="177">
        <f t="shared" ca="1" si="6"/>
        <v>19.21</v>
      </c>
      <c r="K39" s="177">
        <f t="shared" ca="1" si="7"/>
        <v>4.9400000000000004</v>
      </c>
      <c r="L39" s="177">
        <f t="shared" ca="1" si="8"/>
        <v>0</v>
      </c>
      <c r="M39" s="178">
        <f t="shared" ca="1" si="9"/>
        <v>513.59</v>
      </c>
      <c r="N39" s="176">
        <f t="shared" ca="1" si="10"/>
        <v>489.43047021943573</v>
      </c>
      <c r="O39" s="177">
        <f t="shared" ca="1" si="11"/>
        <v>19.209625966237663</v>
      </c>
      <c r="P39" s="177">
        <f t="shared" ca="1" si="12"/>
        <v>4.9399038143266036</v>
      </c>
      <c r="Q39" s="177">
        <f t="shared" ca="1" si="13"/>
        <v>0</v>
      </c>
      <c r="R39" s="178">
        <f t="shared" ca="1" si="14"/>
        <v>513.57999999999993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494.38</v>
      </c>
      <c r="I40" s="180">
        <f t="shared" ca="1" si="5"/>
        <v>489.44</v>
      </c>
      <c r="J40" s="177">
        <f t="shared" ca="1" si="6"/>
        <v>0</v>
      </c>
      <c r="K40" s="177">
        <f t="shared" ca="1" si="7"/>
        <v>4.9400000000000004</v>
      </c>
      <c r="L40" s="177">
        <f t="shared" ca="1" si="8"/>
        <v>0</v>
      </c>
      <c r="M40" s="178">
        <f t="shared" ca="1" si="9"/>
        <v>494.38</v>
      </c>
      <c r="N40" s="176">
        <f t="shared" ca="1" si="10"/>
        <v>489.44</v>
      </c>
      <c r="O40" s="177">
        <f t="shared" ca="1" si="11"/>
        <v>0</v>
      </c>
      <c r="P40" s="177">
        <f t="shared" ca="1" si="12"/>
        <v>4.9400000000000004</v>
      </c>
      <c r="Q40" s="177">
        <f t="shared" ca="1" si="13"/>
        <v>0</v>
      </c>
      <c r="R40" s="178">
        <f t="shared" ca="1" si="14"/>
        <v>494.38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494.38</v>
      </c>
      <c r="I41" s="180">
        <f t="shared" ca="1" si="5"/>
        <v>489.44</v>
      </c>
      <c r="J41" s="177">
        <f t="shared" ca="1" si="6"/>
        <v>0</v>
      </c>
      <c r="K41" s="177">
        <f t="shared" ca="1" si="7"/>
        <v>4.9400000000000004</v>
      </c>
      <c r="L41" s="177">
        <f t="shared" ca="1" si="8"/>
        <v>0</v>
      </c>
      <c r="M41" s="178">
        <f t="shared" ca="1" si="9"/>
        <v>494.38</v>
      </c>
      <c r="N41" s="176">
        <f t="shared" ca="1" si="10"/>
        <v>489.44</v>
      </c>
      <c r="O41" s="177">
        <f t="shared" ca="1" si="11"/>
        <v>0</v>
      </c>
      <c r="P41" s="177">
        <f t="shared" ca="1" si="12"/>
        <v>4.9400000000000004</v>
      </c>
      <c r="Q41" s="177">
        <f t="shared" ca="1" si="13"/>
        <v>0</v>
      </c>
      <c r="R41" s="178">
        <f t="shared" ca="1" si="14"/>
        <v>494.38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494.38</v>
      </c>
      <c r="I42" s="180">
        <f t="shared" ca="1" si="5"/>
        <v>489.44</v>
      </c>
      <c r="J42" s="177">
        <f t="shared" ca="1" si="6"/>
        <v>0</v>
      </c>
      <c r="K42" s="177">
        <f t="shared" ca="1" si="7"/>
        <v>4.9400000000000004</v>
      </c>
      <c r="L42" s="177">
        <f t="shared" ca="1" si="8"/>
        <v>0</v>
      </c>
      <c r="M42" s="178">
        <f t="shared" ca="1" si="9"/>
        <v>494.38</v>
      </c>
      <c r="N42" s="176">
        <f t="shared" ca="1" si="10"/>
        <v>489.44</v>
      </c>
      <c r="O42" s="177">
        <f t="shared" ca="1" si="11"/>
        <v>0</v>
      </c>
      <c r="P42" s="177">
        <f t="shared" ca="1" si="12"/>
        <v>4.9400000000000004</v>
      </c>
      <c r="Q42" s="177">
        <f t="shared" ca="1" si="13"/>
        <v>0</v>
      </c>
      <c r="R42" s="178">
        <f t="shared" ca="1" si="14"/>
        <v>494.38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475.53</v>
      </c>
      <c r="I43" s="180">
        <f t="shared" ca="1" si="5"/>
        <v>470.59</v>
      </c>
      <c r="J43" s="177">
        <f t="shared" ca="1" si="6"/>
        <v>0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475.53</v>
      </c>
      <c r="N43" s="176">
        <f t="shared" ca="1" si="10"/>
        <v>470.59</v>
      </c>
      <c r="O43" s="177">
        <f t="shared" ca="1" si="11"/>
        <v>0</v>
      </c>
      <c r="P43" s="177">
        <f t="shared" ca="1" si="12"/>
        <v>4.9400000000000004</v>
      </c>
      <c r="Q43" s="177">
        <f t="shared" ca="1" si="13"/>
        <v>0</v>
      </c>
      <c r="R43" s="178">
        <f t="shared" ca="1" si="14"/>
        <v>475.53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446.72</v>
      </c>
      <c r="I44" s="180">
        <f t="shared" ca="1" si="5"/>
        <v>441.78</v>
      </c>
      <c r="J44" s="177">
        <f t="shared" ca="1" si="6"/>
        <v>0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446.71999999999997</v>
      </c>
      <c r="N44" s="176">
        <f t="shared" ca="1" si="10"/>
        <v>441.78000000000003</v>
      </c>
      <c r="O44" s="177">
        <f t="shared" ca="1" si="11"/>
        <v>0</v>
      </c>
      <c r="P44" s="177">
        <f t="shared" ca="1" si="12"/>
        <v>4.9400000000000013</v>
      </c>
      <c r="Q44" s="177">
        <f t="shared" ca="1" si="13"/>
        <v>0</v>
      </c>
      <c r="R44" s="178">
        <f t="shared" ca="1" si="14"/>
        <v>446.72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427.51</v>
      </c>
      <c r="I45" s="180">
        <f t="shared" ca="1" si="5"/>
        <v>422.57</v>
      </c>
      <c r="J45" s="177">
        <f t="shared" ca="1" si="6"/>
        <v>0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427.51</v>
      </c>
      <c r="N45" s="176">
        <f t="shared" ca="1" si="10"/>
        <v>422.57</v>
      </c>
      <c r="O45" s="177">
        <f t="shared" ca="1" si="11"/>
        <v>0</v>
      </c>
      <c r="P45" s="177">
        <f t="shared" ca="1" si="12"/>
        <v>4.9400000000000004</v>
      </c>
      <c r="Q45" s="177">
        <f t="shared" ca="1" si="13"/>
        <v>0</v>
      </c>
      <c r="R45" s="178">
        <f t="shared" ca="1" si="14"/>
        <v>427.51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408.3</v>
      </c>
      <c r="I46" s="180">
        <f t="shared" ca="1" si="5"/>
        <v>403.36</v>
      </c>
      <c r="J46" s="177">
        <f t="shared" ca="1" si="6"/>
        <v>0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408.3</v>
      </c>
      <c r="N46" s="176">
        <f t="shared" ca="1" si="10"/>
        <v>403.36</v>
      </c>
      <c r="O46" s="177">
        <f t="shared" ca="1" si="11"/>
        <v>0</v>
      </c>
      <c r="P46" s="177">
        <f t="shared" ca="1" si="12"/>
        <v>4.9400000000000004</v>
      </c>
      <c r="Q46" s="177">
        <f t="shared" ca="1" si="13"/>
        <v>0</v>
      </c>
      <c r="R46" s="178">
        <f t="shared" ca="1" si="14"/>
        <v>408.3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369.89</v>
      </c>
      <c r="I47" s="180">
        <f t="shared" ca="1" si="5"/>
        <v>364.95</v>
      </c>
      <c r="J47" s="177">
        <f t="shared" ca="1" si="6"/>
        <v>0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369.89</v>
      </c>
      <c r="N47" s="176">
        <f t="shared" ca="1" si="10"/>
        <v>364.95</v>
      </c>
      <c r="O47" s="177">
        <f t="shared" ca="1" si="11"/>
        <v>0</v>
      </c>
      <c r="P47" s="177">
        <f t="shared" ca="1" si="12"/>
        <v>4.9400000000000004</v>
      </c>
      <c r="Q47" s="177">
        <f t="shared" ca="1" si="13"/>
        <v>0</v>
      </c>
      <c r="R47" s="178">
        <f t="shared" ca="1" si="14"/>
        <v>369.89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341.08</v>
      </c>
      <c r="I48" s="180">
        <f t="shared" ca="1" si="5"/>
        <v>336.14</v>
      </c>
      <c r="J48" s="177">
        <f t="shared" ca="1" si="6"/>
        <v>0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341.08</v>
      </c>
      <c r="N48" s="176">
        <f t="shared" ca="1" si="10"/>
        <v>336.14</v>
      </c>
      <c r="O48" s="177">
        <f t="shared" ca="1" si="11"/>
        <v>0</v>
      </c>
      <c r="P48" s="177">
        <f t="shared" ca="1" si="12"/>
        <v>4.9400000000000004</v>
      </c>
      <c r="Q48" s="177">
        <f t="shared" ca="1" si="13"/>
        <v>0</v>
      </c>
      <c r="R48" s="178">
        <f t="shared" ca="1" si="14"/>
        <v>341.08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293.06</v>
      </c>
      <c r="I49" s="180">
        <f t="shared" ca="1" si="5"/>
        <v>288.12</v>
      </c>
      <c r="J49" s="177">
        <f t="shared" ca="1" si="6"/>
        <v>0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293.06</v>
      </c>
      <c r="N49" s="176">
        <f t="shared" ca="1" si="10"/>
        <v>288.12</v>
      </c>
      <c r="O49" s="177">
        <f t="shared" ca="1" si="11"/>
        <v>0</v>
      </c>
      <c r="P49" s="177">
        <f t="shared" ca="1" si="12"/>
        <v>4.9400000000000004</v>
      </c>
      <c r="Q49" s="177">
        <f t="shared" ca="1" si="13"/>
        <v>0</v>
      </c>
      <c r="R49" s="178">
        <f t="shared" ca="1" si="14"/>
        <v>293.06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263.14999999999998</v>
      </c>
      <c r="I50" s="180">
        <f t="shared" ca="1" si="5"/>
        <v>258.12</v>
      </c>
      <c r="J50" s="177">
        <f t="shared" ca="1" si="6"/>
        <v>0</v>
      </c>
      <c r="K50" s="177">
        <f t="shared" ca="1" si="7"/>
        <v>5.03</v>
      </c>
      <c r="L50" s="177">
        <f t="shared" ca="1" si="8"/>
        <v>0</v>
      </c>
      <c r="M50" s="178">
        <f t="shared" ca="1" si="9"/>
        <v>263.14999999999998</v>
      </c>
      <c r="N50" s="176">
        <f t="shared" ca="1" si="10"/>
        <v>258.12</v>
      </c>
      <c r="O50" s="177">
        <f t="shared" ca="1" si="11"/>
        <v>0</v>
      </c>
      <c r="P50" s="177">
        <f t="shared" ca="1" si="12"/>
        <v>5.03</v>
      </c>
      <c r="Q50" s="177">
        <f t="shared" ca="1" si="13"/>
        <v>0</v>
      </c>
      <c r="R50" s="178">
        <f t="shared" ca="1" si="14"/>
        <v>263.14999999999998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250.66</v>
      </c>
      <c r="I51" s="180">
        <f t="shared" ca="1" si="5"/>
        <v>245.63</v>
      </c>
      <c r="J51" s="177">
        <f t="shared" ca="1" si="6"/>
        <v>0</v>
      </c>
      <c r="K51" s="177">
        <f t="shared" ca="1" si="7"/>
        <v>5.03</v>
      </c>
      <c r="L51" s="177">
        <f t="shared" ca="1" si="8"/>
        <v>0</v>
      </c>
      <c r="M51" s="178">
        <f t="shared" ca="1" si="9"/>
        <v>250.66</v>
      </c>
      <c r="N51" s="176">
        <f t="shared" ca="1" si="10"/>
        <v>245.63</v>
      </c>
      <c r="O51" s="177">
        <f t="shared" ca="1" si="11"/>
        <v>0</v>
      </c>
      <c r="P51" s="177">
        <f t="shared" ca="1" si="12"/>
        <v>5.03</v>
      </c>
      <c r="Q51" s="177">
        <f t="shared" ca="1" si="13"/>
        <v>0</v>
      </c>
      <c r="R51" s="178">
        <f t="shared" ca="1" si="14"/>
        <v>250.66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236.26</v>
      </c>
      <c r="I52" s="180">
        <f t="shared" ca="1" si="5"/>
        <v>231.22</v>
      </c>
      <c r="J52" s="177">
        <f t="shared" ca="1" si="6"/>
        <v>0</v>
      </c>
      <c r="K52" s="177">
        <f t="shared" ca="1" si="7"/>
        <v>5.04</v>
      </c>
      <c r="L52" s="177">
        <f t="shared" ca="1" si="8"/>
        <v>0</v>
      </c>
      <c r="M52" s="178">
        <f t="shared" ca="1" si="9"/>
        <v>236.26</v>
      </c>
      <c r="N52" s="176">
        <f t="shared" ca="1" si="10"/>
        <v>231.22</v>
      </c>
      <c r="O52" s="177">
        <f t="shared" ca="1" si="11"/>
        <v>0</v>
      </c>
      <c r="P52" s="177">
        <f t="shared" ca="1" si="12"/>
        <v>5.04</v>
      </c>
      <c r="Q52" s="177">
        <f t="shared" ca="1" si="13"/>
        <v>0</v>
      </c>
      <c r="R52" s="178">
        <f t="shared" ca="1" si="14"/>
        <v>236.26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225.69</v>
      </c>
      <c r="I53" s="180">
        <f t="shared" ca="1" si="5"/>
        <v>220.65</v>
      </c>
      <c r="J53" s="177">
        <f t="shared" ca="1" si="6"/>
        <v>0</v>
      </c>
      <c r="K53" s="177">
        <f t="shared" ca="1" si="7"/>
        <v>5.04</v>
      </c>
      <c r="L53" s="177">
        <f t="shared" ca="1" si="8"/>
        <v>0</v>
      </c>
      <c r="M53" s="178">
        <f t="shared" ca="1" si="9"/>
        <v>225.69</v>
      </c>
      <c r="N53" s="176">
        <f t="shared" ca="1" si="10"/>
        <v>220.65</v>
      </c>
      <c r="O53" s="177">
        <f t="shared" ca="1" si="11"/>
        <v>0</v>
      </c>
      <c r="P53" s="177">
        <f t="shared" ca="1" si="12"/>
        <v>5.04</v>
      </c>
      <c r="Q53" s="177">
        <f t="shared" ca="1" si="13"/>
        <v>0</v>
      </c>
      <c r="R53" s="178">
        <f t="shared" ca="1" si="14"/>
        <v>225.69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210.33</v>
      </c>
      <c r="I54" s="180">
        <f t="shared" ca="1" si="5"/>
        <v>205.28</v>
      </c>
      <c r="J54" s="177">
        <f t="shared" ca="1" si="6"/>
        <v>0</v>
      </c>
      <c r="K54" s="177">
        <f t="shared" ca="1" si="7"/>
        <v>5.05</v>
      </c>
      <c r="L54" s="177">
        <f t="shared" ca="1" si="8"/>
        <v>0</v>
      </c>
      <c r="M54" s="178">
        <f t="shared" ca="1" si="9"/>
        <v>210.33</v>
      </c>
      <c r="N54" s="176">
        <f t="shared" ca="1" si="10"/>
        <v>205.28</v>
      </c>
      <c r="O54" s="177">
        <f t="shared" ca="1" si="11"/>
        <v>0</v>
      </c>
      <c r="P54" s="177">
        <f t="shared" ca="1" si="12"/>
        <v>5.05</v>
      </c>
      <c r="Q54" s="177">
        <f t="shared" ca="1" si="13"/>
        <v>0</v>
      </c>
      <c r="R54" s="178">
        <f t="shared" ca="1" si="14"/>
        <v>210.33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210.33</v>
      </c>
      <c r="I55" s="180">
        <f t="shared" ca="1" si="5"/>
        <v>205.28</v>
      </c>
      <c r="J55" s="177">
        <f t="shared" ca="1" si="6"/>
        <v>0</v>
      </c>
      <c r="K55" s="177">
        <f t="shared" ca="1" si="7"/>
        <v>5.05</v>
      </c>
      <c r="L55" s="177">
        <f t="shared" ca="1" si="8"/>
        <v>0</v>
      </c>
      <c r="M55" s="178">
        <f t="shared" ca="1" si="9"/>
        <v>210.33</v>
      </c>
      <c r="N55" s="176">
        <f t="shared" ca="1" si="10"/>
        <v>205.28</v>
      </c>
      <c r="O55" s="177">
        <f t="shared" ca="1" si="11"/>
        <v>0</v>
      </c>
      <c r="P55" s="177">
        <f t="shared" ca="1" si="12"/>
        <v>5.05</v>
      </c>
      <c r="Q55" s="177">
        <f t="shared" ca="1" si="13"/>
        <v>0</v>
      </c>
      <c r="R55" s="178">
        <f t="shared" ca="1" si="14"/>
        <v>210.33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210.33</v>
      </c>
      <c r="I56" s="180">
        <f t="shared" ca="1" si="5"/>
        <v>205.28</v>
      </c>
      <c r="J56" s="177">
        <f t="shared" ca="1" si="6"/>
        <v>0</v>
      </c>
      <c r="K56" s="177">
        <f t="shared" ca="1" si="7"/>
        <v>5.05</v>
      </c>
      <c r="L56" s="177">
        <f t="shared" ca="1" si="8"/>
        <v>0</v>
      </c>
      <c r="M56" s="178">
        <f t="shared" ca="1" si="9"/>
        <v>210.33</v>
      </c>
      <c r="N56" s="176">
        <f t="shared" ca="1" si="10"/>
        <v>205.28</v>
      </c>
      <c r="O56" s="177">
        <f t="shared" ca="1" si="11"/>
        <v>0</v>
      </c>
      <c r="P56" s="177">
        <f t="shared" ca="1" si="12"/>
        <v>5.05</v>
      </c>
      <c r="Q56" s="177">
        <f t="shared" ca="1" si="13"/>
        <v>0</v>
      </c>
      <c r="R56" s="178">
        <f t="shared" ca="1" si="14"/>
        <v>210.33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210.33</v>
      </c>
      <c r="I57" s="180">
        <f t="shared" ca="1" si="5"/>
        <v>205.28</v>
      </c>
      <c r="J57" s="177">
        <f t="shared" ca="1" si="6"/>
        <v>0</v>
      </c>
      <c r="K57" s="177">
        <f t="shared" ca="1" si="7"/>
        <v>5.05</v>
      </c>
      <c r="L57" s="177">
        <f t="shared" ca="1" si="8"/>
        <v>0</v>
      </c>
      <c r="M57" s="178">
        <f t="shared" ca="1" si="9"/>
        <v>210.33</v>
      </c>
      <c r="N57" s="176">
        <f t="shared" ca="1" si="10"/>
        <v>205.28</v>
      </c>
      <c r="O57" s="177">
        <f t="shared" ca="1" si="11"/>
        <v>0</v>
      </c>
      <c r="P57" s="177">
        <f t="shared" ca="1" si="12"/>
        <v>5.05</v>
      </c>
      <c r="Q57" s="177">
        <f t="shared" ca="1" si="13"/>
        <v>0</v>
      </c>
      <c r="R57" s="178">
        <f t="shared" ca="1" si="14"/>
        <v>210.33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210.33</v>
      </c>
      <c r="I58" s="180">
        <f t="shared" ca="1" si="5"/>
        <v>205.28</v>
      </c>
      <c r="J58" s="177">
        <f t="shared" ca="1" si="6"/>
        <v>0</v>
      </c>
      <c r="K58" s="177">
        <f t="shared" ca="1" si="7"/>
        <v>5.05</v>
      </c>
      <c r="L58" s="177">
        <f t="shared" ca="1" si="8"/>
        <v>0</v>
      </c>
      <c r="M58" s="178">
        <f t="shared" ca="1" si="9"/>
        <v>210.33</v>
      </c>
      <c r="N58" s="176">
        <f t="shared" ca="1" si="10"/>
        <v>205.28</v>
      </c>
      <c r="O58" s="177">
        <f t="shared" ca="1" si="11"/>
        <v>0</v>
      </c>
      <c r="P58" s="177">
        <f t="shared" ca="1" si="12"/>
        <v>5.05</v>
      </c>
      <c r="Q58" s="177">
        <f t="shared" ca="1" si="13"/>
        <v>0</v>
      </c>
      <c r="R58" s="178">
        <f t="shared" ca="1" si="14"/>
        <v>210.33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210.33</v>
      </c>
      <c r="I59" s="180">
        <f t="shared" ca="1" si="5"/>
        <v>205.28</v>
      </c>
      <c r="J59" s="177">
        <f t="shared" ca="1" si="6"/>
        <v>0</v>
      </c>
      <c r="K59" s="177">
        <f t="shared" ca="1" si="7"/>
        <v>5.05</v>
      </c>
      <c r="L59" s="177">
        <f t="shared" ca="1" si="8"/>
        <v>0</v>
      </c>
      <c r="M59" s="178">
        <f t="shared" ca="1" si="9"/>
        <v>210.33</v>
      </c>
      <c r="N59" s="176">
        <f t="shared" ca="1" si="10"/>
        <v>205.28</v>
      </c>
      <c r="O59" s="177">
        <f t="shared" ca="1" si="11"/>
        <v>0</v>
      </c>
      <c r="P59" s="177">
        <f t="shared" ca="1" si="12"/>
        <v>5.05</v>
      </c>
      <c r="Q59" s="177">
        <f t="shared" ca="1" si="13"/>
        <v>0</v>
      </c>
      <c r="R59" s="178">
        <f t="shared" ca="1" si="14"/>
        <v>210.33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210.33</v>
      </c>
      <c r="I60" s="180">
        <f t="shared" ca="1" si="5"/>
        <v>205.28</v>
      </c>
      <c r="J60" s="177">
        <f t="shared" ca="1" si="6"/>
        <v>0</v>
      </c>
      <c r="K60" s="177">
        <f t="shared" ca="1" si="7"/>
        <v>5.05</v>
      </c>
      <c r="L60" s="177">
        <f t="shared" ca="1" si="8"/>
        <v>0</v>
      </c>
      <c r="M60" s="178">
        <f t="shared" ca="1" si="9"/>
        <v>210.33</v>
      </c>
      <c r="N60" s="176">
        <f t="shared" ca="1" si="10"/>
        <v>205.28</v>
      </c>
      <c r="O60" s="177">
        <f t="shared" ca="1" si="11"/>
        <v>0</v>
      </c>
      <c r="P60" s="177">
        <f t="shared" ca="1" si="12"/>
        <v>5.05</v>
      </c>
      <c r="Q60" s="177">
        <f t="shared" ca="1" si="13"/>
        <v>0</v>
      </c>
      <c r="R60" s="178">
        <f t="shared" ca="1" si="14"/>
        <v>210.33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210.33</v>
      </c>
      <c r="I61" s="180">
        <f t="shared" ca="1" si="5"/>
        <v>205.28</v>
      </c>
      <c r="J61" s="177">
        <f t="shared" ca="1" si="6"/>
        <v>0</v>
      </c>
      <c r="K61" s="177">
        <f t="shared" ca="1" si="7"/>
        <v>5.05</v>
      </c>
      <c r="L61" s="177">
        <f t="shared" ca="1" si="8"/>
        <v>0</v>
      </c>
      <c r="M61" s="178">
        <f t="shared" ca="1" si="9"/>
        <v>210.33</v>
      </c>
      <c r="N61" s="176">
        <f t="shared" ca="1" si="10"/>
        <v>205.28</v>
      </c>
      <c r="O61" s="177">
        <f t="shared" ca="1" si="11"/>
        <v>0</v>
      </c>
      <c r="P61" s="177">
        <f t="shared" ca="1" si="12"/>
        <v>5.05</v>
      </c>
      <c r="Q61" s="177">
        <f t="shared" ca="1" si="13"/>
        <v>0</v>
      </c>
      <c r="R61" s="178">
        <f t="shared" ca="1" si="14"/>
        <v>210.33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210.33</v>
      </c>
      <c r="I62" s="180">
        <f t="shared" ca="1" si="5"/>
        <v>205.28</v>
      </c>
      <c r="J62" s="177">
        <f t="shared" ca="1" si="6"/>
        <v>0</v>
      </c>
      <c r="K62" s="177">
        <f t="shared" ca="1" si="7"/>
        <v>5.05</v>
      </c>
      <c r="L62" s="177">
        <f t="shared" ca="1" si="8"/>
        <v>0</v>
      </c>
      <c r="M62" s="178">
        <f t="shared" ca="1" si="9"/>
        <v>210.33</v>
      </c>
      <c r="N62" s="176">
        <f t="shared" ca="1" si="10"/>
        <v>205.28</v>
      </c>
      <c r="O62" s="177">
        <f t="shared" ca="1" si="11"/>
        <v>0</v>
      </c>
      <c r="P62" s="177">
        <f t="shared" ca="1" si="12"/>
        <v>5.05</v>
      </c>
      <c r="Q62" s="177">
        <f t="shared" ca="1" si="13"/>
        <v>0</v>
      </c>
      <c r="R62" s="178">
        <f t="shared" ca="1" si="14"/>
        <v>210.33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232.42</v>
      </c>
      <c r="I63" s="180">
        <f t="shared" ca="1" si="5"/>
        <v>227.38</v>
      </c>
      <c r="J63" s="177">
        <f t="shared" ca="1" si="6"/>
        <v>0</v>
      </c>
      <c r="K63" s="177">
        <f t="shared" ca="1" si="7"/>
        <v>5.04</v>
      </c>
      <c r="L63" s="177">
        <f t="shared" ca="1" si="8"/>
        <v>0</v>
      </c>
      <c r="M63" s="178">
        <f t="shared" ca="1" si="9"/>
        <v>232.42</v>
      </c>
      <c r="N63" s="176">
        <f t="shared" ca="1" si="10"/>
        <v>227.38</v>
      </c>
      <c r="O63" s="177">
        <f t="shared" ca="1" si="11"/>
        <v>0</v>
      </c>
      <c r="P63" s="177">
        <f t="shared" ca="1" si="12"/>
        <v>5.04</v>
      </c>
      <c r="Q63" s="177">
        <f t="shared" ca="1" si="13"/>
        <v>0</v>
      </c>
      <c r="R63" s="178">
        <f t="shared" ca="1" si="14"/>
        <v>232.42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262.19</v>
      </c>
      <c r="I64" s="180">
        <f t="shared" ca="1" si="5"/>
        <v>257.16000000000003</v>
      </c>
      <c r="J64" s="177">
        <f t="shared" ca="1" si="6"/>
        <v>0</v>
      </c>
      <c r="K64" s="177">
        <f t="shared" ca="1" si="7"/>
        <v>5.03</v>
      </c>
      <c r="L64" s="177">
        <f t="shared" ca="1" si="8"/>
        <v>0</v>
      </c>
      <c r="M64" s="178">
        <f t="shared" ca="1" si="9"/>
        <v>262.19</v>
      </c>
      <c r="N64" s="176">
        <f t="shared" ca="1" si="10"/>
        <v>257.16000000000003</v>
      </c>
      <c r="O64" s="177">
        <f t="shared" ca="1" si="11"/>
        <v>0</v>
      </c>
      <c r="P64" s="177">
        <f t="shared" ca="1" si="12"/>
        <v>5.03</v>
      </c>
      <c r="Q64" s="177">
        <f t="shared" ca="1" si="13"/>
        <v>0</v>
      </c>
      <c r="R64" s="178">
        <f t="shared" ca="1" si="14"/>
        <v>262.19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297.72000000000003</v>
      </c>
      <c r="I65" s="180">
        <f t="shared" ca="1" si="5"/>
        <v>280</v>
      </c>
      <c r="J65" s="177">
        <f t="shared" ca="1" si="6"/>
        <v>12.58</v>
      </c>
      <c r="K65" s="177">
        <f t="shared" ca="1" si="7"/>
        <v>5.14</v>
      </c>
      <c r="L65" s="177">
        <f t="shared" ca="1" si="8"/>
        <v>0</v>
      </c>
      <c r="M65" s="178">
        <f t="shared" ca="1" si="9"/>
        <v>297.71999999999997</v>
      </c>
      <c r="N65" s="176">
        <f t="shared" ca="1" si="10"/>
        <v>280.00000000000006</v>
      </c>
      <c r="O65" s="177">
        <f t="shared" ca="1" si="11"/>
        <v>12.580000000000002</v>
      </c>
      <c r="P65" s="177">
        <f t="shared" ca="1" si="12"/>
        <v>5.1400000000000006</v>
      </c>
      <c r="Q65" s="177">
        <f t="shared" ca="1" si="13"/>
        <v>0</v>
      </c>
      <c r="R65" s="178">
        <f t="shared" ca="1" si="14"/>
        <v>297.72000000000003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341.08</v>
      </c>
      <c r="I66" s="180">
        <f t="shared" ca="1" si="5"/>
        <v>316.94</v>
      </c>
      <c r="J66" s="177">
        <f t="shared" ca="1" si="6"/>
        <v>19.21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341.09</v>
      </c>
      <c r="N66" s="176">
        <f t="shared" ca="1" si="10"/>
        <v>316.93070802427513</v>
      </c>
      <c r="O66" s="177">
        <f t="shared" ca="1" si="11"/>
        <v>19.209436805535198</v>
      </c>
      <c r="P66" s="177">
        <f t="shared" ca="1" si="12"/>
        <v>4.9398551701896869</v>
      </c>
      <c r="Q66" s="177">
        <f t="shared" ca="1" si="13"/>
        <v>0</v>
      </c>
      <c r="R66" s="178">
        <f t="shared" ca="1" si="14"/>
        <v>341.08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393.9</v>
      </c>
      <c r="I67" s="180">
        <f t="shared" ca="1" si="5"/>
        <v>345.75</v>
      </c>
      <c r="J67" s="177">
        <f t="shared" ca="1" si="6"/>
        <v>43.22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393.91</v>
      </c>
      <c r="N67" s="176">
        <f t="shared" ca="1" si="10"/>
        <v>345.74122261430273</v>
      </c>
      <c r="O67" s="177">
        <f t="shared" ca="1" si="11"/>
        <v>43.218902795054703</v>
      </c>
      <c r="P67" s="177">
        <f t="shared" ca="1" si="12"/>
        <v>4.9398745906425328</v>
      </c>
      <c r="Q67" s="177">
        <f t="shared" ca="1" si="13"/>
        <v>0</v>
      </c>
      <c r="R67" s="178">
        <f t="shared" ca="1" si="14"/>
        <v>393.9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484.39</v>
      </c>
      <c r="I68" s="180">
        <f t="shared" ref="I68:I98" ca="1" si="20">INDIRECT("BRPL_EOD!" &amp; $V$3 &amp; X68)</f>
        <v>393.77</v>
      </c>
      <c r="J68" s="177">
        <f t="shared" ref="J68:J98" ca="1" si="21">INDIRECT("BYPL_EOD!" &amp; $V$3 &amp; X68)</f>
        <v>81.63</v>
      </c>
      <c r="K68" s="177">
        <f t="shared" ref="K68:K98" ca="1" si="22">INDIRECT("TPDDL_EOD!" &amp; $V$3 &amp; X68)</f>
        <v>8.99</v>
      </c>
      <c r="L68" s="177">
        <f t="shared" ref="L68:L98" ca="1" si="23">INDIRECT("NDMC_EOD!" &amp; $V$3 &amp; X68)</f>
        <v>0</v>
      </c>
      <c r="M68" s="178">
        <f t="shared" ref="M68:M98" ca="1" si="24">SUM(I68:L68)</f>
        <v>484.39</v>
      </c>
      <c r="N68" s="176">
        <f t="shared" ref="N68:N98" ca="1" si="25">INDIRECT("BRPL_ISGS_exbus!" &amp; $V$3 &amp; X68)</f>
        <v>393.77</v>
      </c>
      <c r="O68" s="177">
        <f t="shared" ref="O68:O98" ca="1" si="26">INDIRECT("BYPL_ISGS_exbus!" &amp; $V$3 &amp; X68)</f>
        <v>81.63</v>
      </c>
      <c r="P68" s="177">
        <f t="shared" ref="P68:P98" ca="1" si="27">INDIRECT("TPDDL_ISGS_exbus!" &amp; $V$3 &amp; X68)</f>
        <v>8.99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484.39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551.62</v>
      </c>
      <c r="I69" s="180">
        <f t="shared" ca="1" si="20"/>
        <v>441.79</v>
      </c>
      <c r="J69" s="177">
        <f t="shared" ca="1" si="21"/>
        <v>100.84</v>
      </c>
      <c r="K69" s="177">
        <f t="shared" ca="1" si="22"/>
        <v>8.99</v>
      </c>
      <c r="L69" s="177">
        <f t="shared" ca="1" si="23"/>
        <v>0</v>
      </c>
      <c r="M69" s="178">
        <f t="shared" ca="1" si="24"/>
        <v>551.62</v>
      </c>
      <c r="N69" s="176">
        <f t="shared" ca="1" si="25"/>
        <v>441.79</v>
      </c>
      <c r="O69" s="177">
        <f t="shared" ca="1" si="26"/>
        <v>100.84</v>
      </c>
      <c r="P69" s="177">
        <f t="shared" ca="1" si="27"/>
        <v>8.99</v>
      </c>
      <c r="Q69" s="177">
        <f t="shared" ca="1" si="28"/>
        <v>0</v>
      </c>
      <c r="R69" s="178">
        <f t="shared" ca="1" si="29"/>
        <v>551.62</v>
      </c>
      <c r="W69" s="47"/>
      <c r="X69" s="47">
        <v>69</v>
      </c>
    </row>
    <row r="70" spans="1:24">
      <c r="A70" s="62" t="s">
        <v>112</v>
      </c>
      <c r="B70" s="171">
        <f t="shared" ca="1" si="18"/>
        <v>678.78</v>
      </c>
      <c r="C70" s="176">
        <f t="shared" ca="1" si="19"/>
        <v>506.36987999999997</v>
      </c>
      <c r="D70" s="177">
        <f t="shared" ca="1" si="19"/>
        <v>163.11083400000004</v>
      </c>
      <c r="E70" s="177">
        <f t="shared" ca="1" si="19"/>
        <v>9.2992860000000004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651.17999999999995</v>
      </c>
      <c r="I70" s="180">
        <f t="shared" ca="1" si="20"/>
        <v>485.78</v>
      </c>
      <c r="J70" s="177">
        <f t="shared" ca="1" si="21"/>
        <v>156.47999999999999</v>
      </c>
      <c r="K70" s="177">
        <f t="shared" ca="1" si="22"/>
        <v>8.92</v>
      </c>
      <c r="L70" s="177">
        <f t="shared" ca="1" si="23"/>
        <v>0</v>
      </c>
      <c r="M70" s="178">
        <f t="shared" ca="1" si="24"/>
        <v>651.17999999999995</v>
      </c>
      <c r="N70" s="176">
        <f t="shared" ca="1" si="25"/>
        <v>485.78</v>
      </c>
      <c r="O70" s="177">
        <f t="shared" ca="1" si="26"/>
        <v>156.47999999999999</v>
      </c>
      <c r="P70" s="177">
        <f t="shared" ca="1" si="27"/>
        <v>8.92</v>
      </c>
      <c r="Q70" s="177">
        <f t="shared" ca="1" si="28"/>
        <v>0</v>
      </c>
      <c r="R70" s="178">
        <f t="shared" ca="1" si="29"/>
        <v>651.17999999999995</v>
      </c>
      <c r="W70" s="47"/>
      <c r="X70" s="47">
        <v>70</v>
      </c>
    </row>
    <row r="71" spans="1:24">
      <c r="A71" s="62" t="s">
        <v>113</v>
      </c>
      <c r="B71" s="171">
        <f t="shared" ca="1" si="18"/>
        <v>682.78</v>
      </c>
      <c r="C71" s="176">
        <f t="shared" ca="1" si="19"/>
        <v>509.35387999999989</v>
      </c>
      <c r="D71" s="177">
        <f t="shared" ca="1" si="19"/>
        <v>164.07203400000003</v>
      </c>
      <c r="E71" s="177">
        <f t="shared" ca="1" si="19"/>
        <v>9.3540860000000006</v>
      </c>
      <c r="F71" s="178">
        <f t="shared" ca="1" si="19"/>
        <v>0</v>
      </c>
      <c r="G71" s="179">
        <f t="shared" ca="1" si="16"/>
        <v>0</v>
      </c>
      <c r="H71" s="179">
        <f t="shared" ca="1" si="17"/>
        <v>655.74</v>
      </c>
      <c r="I71" s="180">
        <f t="shared" ca="1" si="20"/>
        <v>489.18</v>
      </c>
      <c r="J71" s="177">
        <f t="shared" ca="1" si="21"/>
        <v>157.57</v>
      </c>
      <c r="K71" s="177">
        <f t="shared" ca="1" si="22"/>
        <v>8.98</v>
      </c>
      <c r="L71" s="177">
        <f t="shared" ca="1" si="23"/>
        <v>0</v>
      </c>
      <c r="M71" s="178">
        <f t="shared" ca="1" si="24"/>
        <v>655.73</v>
      </c>
      <c r="N71" s="176">
        <f t="shared" ca="1" si="25"/>
        <v>489.18746008265595</v>
      </c>
      <c r="O71" s="177">
        <f t="shared" ca="1" si="26"/>
        <v>157.57240297073488</v>
      </c>
      <c r="P71" s="177">
        <f t="shared" ca="1" si="27"/>
        <v>8.9801369466091234</v>
      </c>
      <c r="Q71" s="177">
        <f t="shared" ca="1" si="28"/>
        <v>0</v>
      </c>
      <c r="R71" s="178">
        <f t="shared" ca="1" si="29"/>
        <v>655.74</v>
      </c>
      <c r="W71" s="47"/>
      <c r="X71" s="47">
        <v>71</v>
      </c>
    </row>
    <row r="72" spans="1:24">
      <c r="A72" s="62" t="s">
        <v>114</v>
      </c>
      <c r="B72" s="171">
        <f t="shared" ca="1" si="18"/>
        <v>682.78</v>
      </c>
      <c r="C72" s="176">
        <f t="shared" ca="1" si="19"/>
        <v>509.35387999999989</v>
      </c>
      <c r="D72" s="177">
        <f t="shared" ca="1" si="19"/>
        <v>164.07203400000003</v>
      </c>
      <c r="E72" s="177">
        <f t="shared" ca="1" si="19"/>
        <v>9.3540860000000006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655.74</v>
      </c>
      <c r="I72" s="180">
        <f t="shared" ca="1" si="20"/>
        <v>489.18</v>
      </c>
      <c r="J72" s="177">
        <f t="shared" ca="1" si="21"/>
        <v>157.57</v>
      </c>
      <c r="K72" s="177">
        <f t="shared" ca="1" si="22"/>
        <v>8.98</v>
      </c>
      <c r="L72" s="177">
        <f t="shared" ca="1" si="23"/>
        <v>0</v>
      </c>
      <c r="M72" s="178">
        <f t="shared" ca="1" si="24"/>
        <v>655.73</v>
      </c>
      <c r="N72" s="176">
        <f t="shared" ca="1" si="25"/>
        <v>489.18746008265595</v>
      </c>
      <c r="O72" s="177">
        <f t="shared" ca="1" si="26"/>
        <v>157.57240297073488</v>
      </c>
      <c r="P72" s="177">
        <f t="shared" ca="1" si="27"/>
        <v>8.9801369466091234</v>
      </c>
      <c r="Q72" s="177">
        <f t="shared" ca="1" si="28"/>
        <v>0</v>
      </c>
      <c r="R72" s="178">
        <f t="shared" ca="1" si="29"/>
        <v>655.74</v>
      </c>
      <c r="W72" s="47"/>
      <c r="X72" s="47">
        <v>72</v>
      </c>
    </row>
    <row r="73" spans="1:24">
      <c r="A73" s="62" t="s">
        <v>115</v>
      </c>
      <c r="B73" s="171">
        <f t="shared" ca="1" si="18"/>
        <v>682.78</v>
      </c>
      <c r="C73" s="176">
        <f t="shared" ca="1" si="19"/>
        <v>509.35387999999989</v>
      </c>
      <c r="D73" s="177">
        <f t="shared" ca="1" si="19"/>
        <v>164.07203400000003</v>
      </c>
      <c r="E73" s="177">
        <f t="shared" ca="1" si="19"/>
        <v>9.3540860000000006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655.74</v>
      </c>
      <c r="I73" s="180">
        <f t="shared" ca="1" si="20"/>
        <v>489.18</v>
      </c>
      <c r="J73" s="177">
        <f t="shared" ca="1" si="21"/>
        <v>157.57</v>
      </c>
      <c r="K73" s="177">
        <f t="shared" ca="1" si="22"/>
        <v>8.98</v>
      </c>
      <c r="L73" s="177">
        <f t="shared" ca="1" si="23"/>
        <v>0</v>
      </c>
      <c r="M73" s="178">
        <f t="shared" ca="1" si="24"/>
        <v>655.73</v>
      </c>
      <c r="N73" s="176">
        <f t="shared" ca="1" si="25"/>
        <v>489.18746008265595</v>
      </c>
      <c r="O73" s="177">
        <f t="shared" ca="1" si="26"/>
        <v>157.57240297073488</v>
      </c>
      <c r="P73" s="177">
        <f t="shared" ca="1" si="27"/>
        <v>8.9801369466091234</v>
      </c>
      <c r="Q73" s="177">
        <f t="shared" ca="1" si="28"/>
        <v>0</v>
      </c>
      <c r="R73" s="178">
        <f t="shared" ca="1" si="29"/>
        <v>655.74</v>
      </c>
      <c r="W73" s="47"/>
      <c r="X73" s="47">
        <v>73</v>
      </c>
    </row>
    <row r="74" spans="1:24">
      <c r="A74" s="62" t="s">
        <v>116</v>
      </c>
      <c r="B74" s="171">
        <f t="shared" ca="1" si="18"/>
        <v>682.78</v>
      </c>
      <c r="C74" s="176">
        <f t="shared" ca="1" si="19"/>
        <v>509.35387999999989</v>
      </c>
      <c r="D74" s="177">
        <f t="shared" ca="1" si="19"/>
        <v>164.07203400000003</v>
      </c>
      <c r="E74" s="177">
        <f t="shared" ca="1" si="19"/>
        <v>9.3540860000000006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655.74</v>
      </c>
      <c r="I74" s="180">
        <f t="shared" ca="1" si="20"/>
        <v>489.18</v>
      </c>
      <c r="J74" s="177">
        <f t="shared" ca="1" si="21"/>
        <v>157.57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655.73</v>
      </c>
      <c r="N74" s="176">
        <f t="shared" ca="1" si="25"/>
        <v>489.18746008265595</v>
      </c>
      <c r="O74" s="177">
        <f t="shared" ca="1" si="26"/>
        <v>157.57240297073488</v>
      </c>
      <c r="P74" s="177">
        <f t="shared" ca="1" si="27"/>
        <v>8.9801369466091234</v>
      </c>
      <c r="Q74" s="177">
        <f t="shared" ca="1" si="28"/>
        <v>0</v>
      </c>
      <c r="R74" s="178">
        <f t="shared" ca="1" si="29"/>
        <v>655.74</v>
      </c>
      <c r="W74" s="47"/>
      <c r="X74" s="47">
        <v>74</v>
      </c>
    </row>
    <row r="75" spans="1:24">
      <c r="A75" s="62" t="s">
        <v>117</v>
      </c>
      <c r="B75" s="171">
        <f t="shared" ca="1" si="18"/>
        <v>682.78</v>
      </c>
      <c r="C75" s="176">
        <f t="shared" ca="1" si="19"/>
        <v>509.35387999999989</v>
      </c>
      <c r="D75" s="177">
        <f t="shared" ca="1" si="19"/>
        <v>164.07203400000003</v>
      </c>
      <c r="E75" s="177">
        <f t="shared" ca="1" si="19"/>
        <v>9.3540860000000006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655.74</v>
      </c>
      <c r="I75" s="180">
        <f t="shared" ca="1" si="20"/>
        <v>489.18</v>
      </c>
      <c r="J75" s="177">
        <f t="shared" ca="1" si="21"/>
        <v>157.57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655.73</v>
      </c>
      <c r="N75" s="176">
        <f t="shared" ca="1" si="25"/>
        <v>489.18746008265595</v>
      </c>
      <c r="O75" s="177">
        <f t="shared" ca="1" si="26"/>
        <v>157.57240297073488</v>
      </c>
      <c r="P75" s="177">
        <f t="shared" ca="1" si="27"/>
        <v>8.9801369466091234</v>
      </c>
      <c r="Q75" s="177">
        <f t="shared" ca="1" si="28"/>
        <v>0</v>
      </c>
      <c r="R75" s="178">
        <f t="shared" ca="1" si="29"/>
        <v>655.74</v>
      </c>
      <c r="W75" s="47"/>
      <c r="X75" s="47">
        <v>75</v>
      </c>
    </row>
    <row r="76" spans="1:24">
      <c r="A76" s="62" t="s">
        <v>118</v>
      </c>
      <c r="B76" s="171">
        <f t="shared" ca="1" si="18"/>
        <v>682.78</v>
      </c>
      <c r="C76" s="176">
        <f t="shared" ca="1" si="19"/>
        <v>509.35387999999989</v>
      </c>
      <c r="D76" s="177">
        <f t="shared" ca="1" si="19"/>
        <v>164.07203400000003</v>
      </c>
      <c r="E76" s="177">
        <f t="shared" ca="1" si="19"/>
        <v>9.3540860000000006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655.74</v>
      </c>
      <c r="I76" s="180">
        <f t="shared" ca="1" si="20"/>
        <v>489.18</v>
      </c>
      <c r="J76" s="177">
        <f t="shared" ca="1" si="21"/>
        <v>157.57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655.73</v>
      </c>
      <c r="N76" s="176">
        <f t="shared" ca="1" si="25"/>
        <v>489.18746008265595</v>
      </c>
      <c r="O76" s="177">
        <f t="shared" ca="1" si="26"/>
        <v>157.57240297073488</v>
      </c>
      <c r="P76" s="177">
        <f t="shared" ca="1" si="27"/>
        <v>8.9801369466091234</v>
      </c>
      <c r="Q76" s="177">
        <f t="shared" ca="1" si="28"/>
        <v>0</v>
      </c>
      <c r="R76" s="178">
        <f t="shared" ca="1" si="29"/>
        <v>655.74</v>
      </c>
      <c r="W76" s="47"/>
      <c r="X76" s="47">
        <v>76</v>
      </c>
    </row>
    <row r="77" spans="1:24">
      <c r="A77" s="62" t="s">
        <v>119</v>
      </c>
      <c r="B77" s="171">
        <f t="shared" ca="1" si="18"/>
        <v>682.78</v>
      </c>
      <c r="C77" s="176">
        <f t="shared" ca="1" si="19"/>
        <v>509.35387999999989</v>
      </c>
      <c r="D77" s="177">
        <f t="shared" ca="1" si="19"/>
        <v>164.07203400000003</v>
      </c>
      <c r="E77" s="177">
        <f t="shared" ca="1" si="19"/>
        <v>9.3540860000000006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655.74</v>
      </c>
      <c r="I77" s="180">
        <f t="shared" ca="1" si="20"/>
        <v>489.18</v>
      </c>
      <c r="J77" s="177">
        <f t="shared" ca="1" si="21"/>
        <v>157.57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655.73</v>
      </c>
      <c r="N77" s="176">
        <f t="shared" ca="1" si="25"/>
        <v>489.18746008265595</v>
      </c>
      <c r="O77" s="177">
        <f t="shared" ca="1" si="26"/>
        <v>157.57240297073488</v>
      </c>
      <c r="P77" s="177">
        <f t="shared" ca="1" si="27"/>
        <v>8.9801369466091234</v>
      </c>
      <c r="Q77" s="177">
        <f t="shared" ca="1" si="28"/>
        <v>0</v>
      </c>
      <c r="R77" s="178">
        <f t="shared" ca="1" si="29"/>
        <v>655.74</v>
      </c>
      <c r="W77" s="47"/>
      <c r="X77" s="47">
        <v>77</v>
      </c>
    </row>
    <row r="78" spans="1:24">
      <c r="A78" s="62" t="s">
        <v>120</v>
      </c>
      <c r="B78" s="171">
        <f t="shared" ca="1" si="18"/>
        <v>682.78</v>
      </c>
      <c r="C78" s="176">
        <f t="shared" ca="1" si="19"/>
        <v>509.35387999999989</v>
      </c>
      <c r="D78" s="177">
        <f t="shared" ca="1" si="19"/>
        <v>164.07203400000003</v>
      </c>
      <c r="E78" s="177">
        <f t="shared" ca="1" si="19"/>
        <v>9.3540860000000006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655.74</v>
      </c>
      <c r="I78" s="180">
        <f t="shared" ca="1" si="20"/>
        <v>489.18</v>
      </c>
      <c r="J78" s="177">
        <f t="shared" ca="1" si="21"/>
        <v>157.57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655.73</v>
      </c>
      <c r="N78" s="176">
        <f t="shared" ca="1" si="25"/>
        <v>489.18746008265595</v>
      </c>
      <c r="O78" s="177">
        <f t="shared" ca="1" si="26"/>
        <v>157.57240297073488</v>
      </c>
      <c r="P78" s="177">
        <f t="shared" ca="1" si="27"/>
        <v>8.9801369466091234</v>
      </c>
      <c r="Q78" s="177">
        <f t="shared" ca="1" si="28"/>
        <v>0</v>
      </c>
      <c r="R78" s="178">
        <f t="shared" ca="1" si="29"/>
        <v>655.74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642.79999999999995</v>
      </c>
      <c r="I79" s="180">
        <f t="shared" ca="1" si="20"/>
        <v>480.2</v>
      </c>
      <c r="J79" s="177">
        <f t="shared" ca="1" si="21"/>
        <v>157.66</v>
      </c>
      <c r="K79" s="177">
        <f t="shared" ca="1" si="22"/>
        <v>4.9400000000000004</v>
      </c>
      <c r="L79" s="177">
        <f t="shared" ca="1" si="23"/>
        <v>0</v>
      </c>
      <c r="M79" s="178">
        <f t="shared" ca="1" si="24"/>
        <v>642.80000000000007</v>
      </c>
      <c r="N79" s="176">
        <f t="shared" ca="1" si="25"/>
        <v>480.19999999999993</v>
      </c>
      <c r="O79" s="177">
        <f t="shared" ca="1" si="26"/>
        <v>157.65999999999997</v>
      </c>
      <c r="P79" s="177">
        <f t="shared" ca="1" si="27"/>
        <v>4.9399999999999995</v>
      </c>
      <c r="Q79" s="177">
        <f t="shared" ca="1" si="28"/>
        <v>0</v>
      </c>
      <c r="R79" s="178">
        <f t="shared" ca="1" si="29"/>
        <v>642.79999999999995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600.38</v>
      </c>
      <c r="I80" s="180">
        <f t="shared" ca="1" si="20"/>
        <v>470.59</v>
      </c>
      <c r="J80" s="177">
        <f t="shared" ca="1" si="21"/>
        <v>124.85</v>
      </c>
      <c r="K80" s="177">
        <f t="shared" ca="1" si="22"/>
        <v>4.9400000000000004</v>
      </c>
      <c r="L80" s="177">
        <f t="shared" ca="1" si="23"/>
        <v>0</v>
      </c>
      <c r="M80" s="178">
        <f t="shared" ca="1" si="24"/>
        <v>600.38</v>
      </c>
      <c r="N80" s="176">
        <f t="shared" ca="1" si="25"/>
        <v>470.59</v>
      </c>
      <c r="O80" s="177">
        <f t="shared" ca="1" si="26"/>
        <v>124.85</v>
      </c>
      <c r="P80" s="177">
        <f t="shared" ca="1" si="27"/>
        <v>4.9400000000000004</v>
      </c>
      <c r="Q80" s="177">
        <f t="shared" ca="1" si="28"/>
        <v>0</v>
      </c>
      <c r="R80" s="178">
        <f t="shared" ca="1" si="29"/>
        <v>600.38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585.98</v>
      </c>
      <c r="I81" s="180">
        <f t="shared" ca="1" si="20"/>
        <v>480.2</v>
      </c>
      <c r="J81" s="177">
        <f t="shared" ca="1" si="21"/>
        <v>100.84</v>
      </c>
      <c r="K81" s="177">
        <f t="shared" ca="1" si="22"/>
        <v>4.9400000000000004</v>
      </c>
      <c r="L81" s="177">
        <f t="shared" ca="1" si="23"/>
        <v>0</v>
      </c>
      <c r="M81" s="178">
        <f t="shared" ca="1" si="24"/>
        <v>585.98</v>
      </c>
      <c r="N81" s="176">
        <f t="shared" ca="1" si="25"/>
        <v>480.2</v>
      </c>
      <c r="O81" s="177">
        <f t="shared" ca="1" si="26"/>
        <v>100.84</v>
      </c>
      <c r="P81" s="177">
        <f t="shared" ca="1" si="27"/>
        <v>4.9400000000000004</v>
      </c>
      <c r="Q81" s="177">
        <f t="shared" ca="1" si="28"/>
        <v>0</v>
      </c>
      <c r="R81" s="178">
        <f t="shared" ca="1" si="29"/>
        <v>585.98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566.77</v>
      </c>
      <c r="I82" s="180">
        <f t="shared" ca="1" si="20"/>
        <v>480.2</v>
      </c>
      <c r="J82" s="177">
        <f t="shared" ca="1" si="21"/>
        <v>81.63</v>
      </c>
      <c r="K82" s="177">
        <f t="shared" ca="1" si="22"/>
        <v>4.9400000000000004</v>
      </c>
      <c r="L82" s="177">
        <f t="shared" ca="1" si="23"/>
        <v>0</v>
      </c>
      <c r="M82" s="178">
        <f t="shared" ca="1" si="24"/>
        <v>566.77</v>
      </c>
      <c r="N82" s="176">
        <f t="shared" ca="1" si="25"/>
        <v>480.2</v>
      </c>
      <c r="O82" s="177">
        <f t="shared" ca="1" si="26"/>
        <v>81.63</v>
      </c>
      <c r="P82" s="177">
        <f t="shared" ca="1" si="27"/>
        <v>4.9400000000000004</v>
      </c>
      <c r="Q82" s="177">
        <f t="shared" ca="1" si="28"/>
        <v>0</v>
      </c>
      <c r="R82" s="178">
        <f t="shared" ca="1" si="29"/>
        <v>566.77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528.35</v>
      </c>
      <c r="I83" s="180">
        <f t="shared" ca="1" si="20"/>
        <v>480.2</v>
      </c>
      <c r="J83" s="177">
        <f t="shared" ca="1" si="21"/>
        <v>43.22</v>
      </c>
      <c r="K83" s="177">
        <f t="shared" ca="1" si="22"/>
        <v>4.9400000000000004</v>
      </c>
      <c r="L83" s="177">
        <f t="shared" ca="1" si="23"/>
        <v>0</v>
      </c>
      <c r="M83" s="178">
        <f t="shared" ca="1" si="24"/>
        <v>528.36</v>
      </c>
      <c r="N83" s="176">
        <f t="shared" ca="1" si="25"/>
        <v>480.19091149973502</v>
      </c>
      <c r="O83" s="177">
        <f t="shared" ca="1" si="26"/>
        <v>43.219181997123172</v>
      </c>
      <c r="P83" s="177">
        <f t="shared" ca="1" si="27"/>
        <v>4.9399065031417981</v>
      </c>
      <c r="Q83" s="177">
        <f t="shared" ca="1" si="28"/>
        <v>0</v>
      </c>
      <c r="R83" s="178">
        <f t="shared" ca="1" si="29"/>
        <v>528.34999999999991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504.34</v>
      </c>
      <c r="I84" s="180">
        <f t="shared" ca="1" si="20"/>
        <v>480.2</v>
      </c>
      <c r="J84" s="177">
        <f t="shared" ca="1" si="21"/>
        <v>19.21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504.34999999999997</v>
      </c>
      <c r="N84" s="176">
        <f t="shared" ca="1" si="25"/>
        <v>480.19047883414294</v>
      </c>
      <c r="O84" s="177">
        <f t="shared" ca="1" si="26"/>
        <v>19.209619113710719</v>
      </c>
      <c r="P84" s="177">
        <f t="shared" ca="1" si="27"/>
        <v>4.9399020521463273</v>
      </c>
      <c r="Q84" s="177">
        <f t="shared" ca="1" si="28"/>
        <v>0</v>
      </c>
      <c r="R84" s="178">
        <f t="shared" ca="1" si="29"/>
        <v>504.34000000000003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485.14</v>
      </c>
      <c r="I85" s="180">
        <f t="shared" ca="1" si="20"/>
        <v>480.2</v>
      </c>
      <c r="J85" s="177">
        <f t="shared" ca="1" si="21"/>
        <v>0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485.14</v>
      </c>
      <c r="N85" s="176">
        <f t="shared" ca="1" si="25"/>
        <v>480.2</v>
      </c>
      <c r="O85" s="177">
        <f t="shared" ca="1" si="26"/>
        <v>0</v>
      </c>
      <c r="P85" s="177">
        <f t="shared" ca="1" si="27"/>
        <v>4.9400000000000004</v>
      </c>
      <c r="Q85" s="177">
        <f t="shared" ca="1" si="28"/>
        <v>0</v>
      </c>
      <c r="R85" s="178">
        <f t="shared" ca="1" si="29"/>
        <v>485.14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485.14</v>
      </c>
      <c r="I86" s="180">
        <f t="shared" ca="1" si="20"/>
        <v>480.2</v>
      </c>
      <c r="J86" s="177">
        <f t="shared" ca="1" si="21"/>
        <v>0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485.14</v>
      </c>
      <c r="N86" s="176">
        <f t="shared" ca="1" si="25"/>
        <v>480.2</v>
      </c>
      <c r="O86" s="177">
        <f t="shared" ca="1" si="26"/>
        <v>0</v>
      </c>
      <c r="P86" s="177">
        <f t="shared" ca="1" si="27"/>
        <v>4.9400000000000004</v>
      </c>
      <c r="Q86" s="177">
        <f t="shared" ca="1" si="28"/>
        <v>0</v>
      </c>
      <c r="R86" s="178">
        <f t="shared" ca="1" si="29"/>
        <v>485.14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485.14</v>
      </c>
      <c r="I87" s="180">
        <f t="shared" ca="1" si="20"/>
        <v>480.2</v>
      </c>
      <c r="J87" s="177">
        <f t="shared" ca="1" si="21"/>
        <v>0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485.14</v>
      </c>
      <c r="N87" s="176">
        <f t="shared" ca="1" si="25"/>
        <v>480.2</v>
      </c>
      <c r="O87" s="177">
        <f t="shared" ca="1" si="26"/>
        <v>0</v>
      </c>
      <c r="P87" s="177">
        <f t="shared" ca="1" si="27"/>
        <v>4.9400000000000004</v>
      </c>
      <c r="Q87" s="177">
        <f t="shared" ca="1" si="28"/>
        <v>0</v>
      </c>
      <c r="R87" s="178">
        <f t="shared" ca="1" si="29"/>
        <v>485.14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475.53</v>
      </c>
      <c r="I88" s="180">
        <f t="shared" ca="1" si="20"/>
        <v>470.59</v>
      </c>
      <c r="J88" s="177">
        <f t="shared" ca="1" si="21"/>
        <v>0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475.53</v>
      </c>
      <c r="N88" s="176">
        <f t="shared" ca="1" si="25"/>
        <v>470.59</v>
      </c>
      <c r="O88" s="177">
        <f t="shared" ca="1" si="26"/>
        <v>0</v>
      </c>
      <c r="P88" s="177">
        <f t="shared" ca="1" si="27"/>
        <v>4.9400000000000004</v>
      </c>
      <c r="Q88" s="177">
        <f t="shared" ca="1" si="28"/>
        <v>0</v>
      </c>
      <c r="R88" s="178">
        <f t="shared" ca="1" si="29"/>
        <v>475.53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485.14</v>
      </c>
      <c r="I89" s="180">
        <f t="shared" ca="1" si="20"/>
        <v>480.2</v>
      </c>
      <c r="J89" s="177">
        <f t="shared" ca="1" si="21"/>
        <v>0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485.14</v>
      </c>
      <c r="N89" s="176">
        <f t="shared" ca="1" si="25"/>
        <v>480.2</v>
      </c>
      <c r="O89" s="177">
        <f t="shared" ca="1" si="26"/>
        <v>0</v>
      </c>
      <c r="P89" s="177">
        <f t="shared" ca="1" si="27"/>
        <v>4.9400000000000004</v>
      </c>
      <c r="Q89" s="177">
        <f t="shared" ca="1" si="28"/>
        <v>0</v>
      </c>
      <c r="R89" s="178">
        <f t="shared" ca="1" si="29"/>
        <v>485.14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475.53</v>
      </c>
      <c r="I90" s="180">
        <f t="shared" ca="1" si="20"/>
        <v>470.59</v>
      </c>
      <c r="J90" s="177">
        <f t="shared" ca="1" si="21"/>
        <v>0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475.53</v>
      </c>
      <c r="N90" s="176">
        <f t="shared" ca="1" si="25"/>
        <v>470.59</v>
      </c>
      <c r="O90" s="177">
        <f t="shared" ca="1" si="26"/>
        <v>0</v>
      </c>
      <c r="P90" s="177">
        <f t="shared" ca="1" si="27"/>
        <v>4.9400000000000004</v>
      </c>
      <c r="Q90" s="177">
        <f t="shared" ca="1" si="28"/>
        <v>0</v>
      </c>
      <c r="R90" s="178">
        <f t="shared" ca="1" si="29"/>
        <v>475.53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475.53</v>
      </c>
      <c r="I91" s="180">
        <f t="shared" ca="1" si="20"/>
        <v>470.59</v>
      </c>
      <c r="J91" s="177">
        <f t="shared" ca="1" si="21"/>
        <v>0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475.53</v>
      </c>
      <c r="N91" s="176">
        <f t="shared" ca="1" si="25"/>
        <v>470.59</v>
      </c>
      <c r="O91" s="177">
        <f t="shared" ca="1" si="26"/>
        <v>0</v>
      </c>
      <c r="P91" s="177">
        <f t="shared" ca="1" si="27"/>
        <v>4.9400000000000004</v>
      </c>
      <c r="Q91" s="177">
        <f t="shared" ca="1" si="28"/>
        <v>0</v>
      </c>
      <c r="R91" s="178">
        <f t="shared" ca="1" si="29"/>
        <v>475.53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475.53</v>
      </c>
      <c r="I92" s="180">
        <f t="shared" ca="1" si="20"/>
        <v>470.59</v>
      </c>
      <c r="J92" s="177">
        <f t="shared" ca="1" si="21"/>
        <v>0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475.53</v>
      </c>
      <c r="N92" s="176">
        <f t="shared" ca="1" si="25"/>
        <v>470.59</v>
      </c>
      <c r="O92" s="177">
        <f t="shared" ca="1" si="26"/>
        <v>0</v>
      </c>
      <c r="P92" s="177">
        <f t="shared" ca="1" si="27"/>
        <v>4.9400000000000004</v>
      </c>
      <c r="Q92" s="177">
        <f t="shared" ca="1" si="28"/>
        <v>0</v>
      </c>
      <c r="R92" s="178">
        <f t="shared" ca="1" si="29"/>
        <v>475.53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475.53</v>
      </c>
      <c r="I93" s="180">
        <f t="shared" ca="1" si="20"/>
        <v>470.59</v>
      </c>
      <c r="J93" s="177">
        <f t="shared" ca="1" si="21"/>
        <v>0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475.53</v>
      </c>
      <c r="N93" s="176">
        <f t="shared" ca="1" si="25"/>
        <v>470.59</v>
      </c>
      <c r="O93" s="177">
        <f t="shared" ca="1" si="26"/>
        <v>0</v>
      </c>
      <c r="P93" s="177">
        <f t="shared" ca="1" si="27"/>
        <v>4.9400000000000004</v>
      </c>
      <c r="Q93" s="177">
        <f t="shared" ca="1" si="28"/>
        <v>0</v>
      </c>
      <c r="R93" s="178">
        <f t="shared" ca="1" si="29"/>
        <v>475.53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475.53</v>
      </c>
      <c r="I94" s="180">
        <f t="shared" ca="1" si="20"/>
        <v>470.59</v>
      </c>
      <c r="J94" s="177">
        <f t="shared" ca="1" si="21"/>
        <v>0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475.53</v>
      </c>
      <c r="N94" s="176">
        <f t="shared" ca="1" si="25"/>
        <v>470.59</v>
      </c>
      <c r="O94" s="177">
        <f t="shared" ca="1" si="26"/>
        <v>0</v>
      </c>
      <c r="P94" s="177">
        <f t="shared" ca="1" si="27"/>
        <v>4.9400000000000004</v>
      </c>
      <c r="Q94" s="177">
        <f t="shared" ca="1" si="28"/>
        <v>0</v>
      </c>
      <c r="R94" s="178">
        <f t="shared" ca="1" si="29"/>
        <v>475.53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475.53</v>
      </c>
      <c r="I95" s="180">
        <f t="shared" ca="1" si="20"/>
        <v>470.59</v>
      </c>
      <c r="J95" s="177">
        <f t="shared" ca="1" si="21"/>
        <v>0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475.53</v>
      </c>
      <c r="N95" s="176">
        <f t="shared" ca="1" si="25"/>
        <v>470.59</v>
      </c>
      <c r="O95" s="177">
        <f t="shared" ca="1" si="26"/>
        <v>0</v>
      </c>
      <c r="P95" s="177">
        <f t="shared" ca="1" si="27"/>
        <v>4.9400000000000004</v>
      </c>
      <c r="Q95" s="177">
        <f t="shared" ca="1" si="28"/>
        <v>0</v>
      </c>
      <c r="R95" s="178">
        <f t="shared" ca="1" si="29"/>
        <v>475.53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446.72</v>
      </c>
      <c r="I96" s="180">
        <f t="shared" ca="1" si="20"/>
        <v>441.78</v>
      </c>
      <c r="J96" s="177">
        <f t="shared" ca="1" si="21"/>
        <v>0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446.71999999999997</v>
      </c>
      <c r="N96" s="176">
        <f t="shared" ca="1" si="25"/>
        <v>441.78000000000003</v>
      </c>
      <c r="O96" s="177">
        <f t="shared" ca="1" si="26"/>
        <v>0</v>
      </c>
      <c r="P96" s="177">
        <f t="shared" ca="1" si="27"/>
        <v>4.9400000000000013</v>
      </c>
      <c r="Q96" s="177">
        <f t="shared" ca="1" si="28"/>
        <v>0</v>
      </c>
      <c r="R96" s="178">
        <f t="shared" ca="1" si="29"/>
        <v>446.72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446.72</v>
      </c>
      <c r="I97" s="180">
        <f t="shared" ca="1" si="20"/>
        <v>441.78</v>
      </c>
      <c r="J97" s="177">
        <f t="shared" ca="1" si="21"/>
        <v>0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446.71999999999997</v>
      </c>
      <c r="N97" s="176">
        <f t="shared" ca="1" si="25"/>
        <v>441.78000000000003</v>
      </c>
      <c r="O97" s="177">
        <f t="shared" ca="1" si="26"/>
        <v>0</v>
      </c>
      <c r="P97" s="177">
        <f t="shared" ca="1" si="27"/>
        <v>4.9400000000000013</v>
      </c>
      <c r="Q97" s="177">
        <f t="shared" ca="1" si="28"/>
        <v>0</v>
      </c>
      <c r="R97" s="178">
        <f t="shared" ca="1" si="29"/>
        <v>446.72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427.51</v>
      </c>
      <c r="I98" s="185">
        <f t="shared" ca="1" si="20"/>
        <v>422.57</v>
      </c>
      <c r="J98" s="182">
        <f t="shared" ca="1" si="21"/>
        <v>0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427.51</v>
      </c>
      <c r="N98" s="181">
        <f t="shared" ca="1" si="25"/>
        <v>422.57</v>
      </c>
      <c r="O98" s="182">
        <f t="shared" ca="1" si="26"/>
        <v>0</v>
      </c>
      <c r="P98" s="182">
        <f t="shared" ca="1" si="27"/>
        <v>4.9400000000000004</v>
      </c>
      <c r="Q98" s="182">
        <f t="shared" ca="1" si="28"/>
        <v>0</v>
      </c>
      <c r="R98" s="183">
        <f t="shared" ca="1" si="29"/>
        <v>427.51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16.393549999999987</v>
      </c>
      <c r="C99" s="57">
        <f t="shared" ref="C99:R99" ca="1" si="30">SUM(C3:C98)/4000</f>
        <v>12.229588299999991</v>
      </c>
      <c r="D99" s="55">
        <f t="shared" ca="1" si="30"/>
        <v>3.939370064999995</v>
      </c>
      <c r="E99" s="55">
        <f t="shared" ca="1" si="30"/>
        <v>0.22459163499999998</v>
      </c>
      <c r="F99" s="56">
        <f t="shared" ca="1" si="30"/>
        <v>0</v>
      </c>
      <c r="G99" s="60">
        <f t="shared" ca="1" si="30"/>
        <v>0</v>
      </c>
      <c r="H99" s="60">
        <f t="shared" ca="1" si="30"/>
        <v>9.6277325000000076</v>
      </c>
      <c r="I99" s="168">
        <f t="shared" ca="1" si="30"/>
        <v>8.7059950000000015</v>
      </c>
      <c r="J99" s="55">
        <f t="shared" ca="1" si="30"/>
        <v>0.79117749999999998</v>
      </c>
      <c r="K99" s="55">
        <f t="shared" ca="1" si="30"/>
        <v>0.13056500000000004</v>
      </c>
      <c r="L99" s="55">
        <f t="shared" ca="1" si="30"/>
        <v>0</v>
      </c>
      <c r="M99" s="56">
        <f t="shared" ca="1" si="30"/>
        <v>9.6277375000000021</v>
      </c>
      <c r="N99" s="57">
        <f t="shared" ca="1" si="30"/>
        <v>8.7059878476712651</v>
      </c>
      <c r="O99" s="55">
        <f t="shared" ca="1" si="30"/>
        <v>0.79117965008452207</v>
      </c>
      <c r="P99" s="55">
        <f t="shared" ca="1" si="30"/>
        <v>0.13056500224421111</v>
      </c>
      <c r="Q99" s="55">
        <f t="shared" ca="1" si="30"/>
        <v>0</v>
      </c>
      <c r="R99" s="56">
        <f t="shared" ca="1" si="30"/>
        <v>9.6277325000000076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4.3920399754497907E-3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-4.3922477354172429E-3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4.3920399754497907E-3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-4.3922477354172429E-3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4.3920399754497907E-3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-4.3922477354172429E-3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4.3920399754497907E-3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-4.3922477354172429E-3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4.3920399754497907E-3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-4.3922477354172429E-3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4.3920399754497907E-3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-4.3922477354172429E-3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4.3920399754497907E-3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-4.3922477354172429E-3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4.3920399754497907E-3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-4.3922477354172429E-3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4.3920399754497907E-3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-4.3922477354172429E-3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4.3920399754497907E-3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-4.3922477354172429E-3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4.3920399754497907E-3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-4.3922477354172429E-3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4.3920399754497907E-3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-4.3922477354172429E-3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4.3920399754497907E-3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5.0947930574096745E-3</v>
      </c>
      <c r="X15" s="25">
        <f>BRPL_EOD!X15-BRPL_ISGS_exbus!X15</f>
        <v>-5.0953079178839289E-3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4.3920399754497907E-3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5.0947930574096745E-3</v>
      </c>
      <c r="X16" s="25">
        <f>BRPL_EOD!X16-BRPL_ISGS_exbus!X16</f>
        <v>-5.0953079178839289E-3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4.3920399754497907E-3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5.0947930574096745E-3</v>
      </c>
      <c r="X17" s="25">
        <f>BRPL_EOD!X17-BRPL_ISGS_exbus!X17</f>
        <v>-5.0953079178839289E-3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4.3920399754497907E-3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5.0947930574096745E-3</v>
      </c>
      <c r="X18" s="25">
        <f>BRPL_EOD!X18-BRPL_ISGS_exbus!X18</f>
        <v>-5.0953079178839289E-3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4.3920399754497907E-3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5.0947930574096745E-3</v>
      </c>
      <c r="X19" s="25">
        <f>BRPL_EOD!X19-BRPL_ISGS_exbus!X19</f>
        <v>-5.0953079178839289E-3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4.3920399754497907E-3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-4.3922477354172429E-3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4.3920399754497907E-3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-4.3922477354172429E-3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4.3920399754497907E-3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-4.3922477354172429E-3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4.3920399754497907E-3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-5.8305312710160706E-3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-4.3922477354172429E-3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4.3920399754497907E-3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-5.8305312710160706E-3</v>
      </c>
      <c r="R24" s="25">
        <f>BRPL_EOD!R24-BRPL_ISGS_exbus!R24</f>
        <v>0</v>
      </c>
      <c r="S24" s="25">
        <f>BRPL_EOD!S24-BRPL_ISGS_exbus!S24</f>
        <v>-5.7848232848218828E-3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-4.3922477354172429E-3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4.3920399754497907E-3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-5.8305312710160706E-3</v>
      </c>
      <c r="R25" s="25">
        <f>BRPL_EOD!R25-BRPL_ISGS_exbus!R25</f>
        <v>0</v>
      </c>
      <c r="S25" s="25">
        <f>BRPL_EOD!S25-BRPL_ISGS_exbus!S25</f>
        <v>-5.7848232848218828E-3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-4.3922477354172429E-3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4.3920399754497907E-3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-5.8305312710160706E-3</v>
      </c>
      <c r="R26" s="25">
        <f>BRPL_EOD!R26-BRPL_ISGS_exbus!R26</f>
        <v>0</v>
      </c>
      <c r="S26" s="25">
        <f>BRPL_EOD!S26-BRPL_ISGS_exbus!S26</f>
        <v>-5.7848232848218828E-3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-4.3922477354172429E-3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4.3920399754497907E-3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-5.1000000000005485E-3</v>
      </c>
      <c r="R27" s="25">
        <f>BRPL_EOD!R27-BRPL_ISGS_exbus!R27</f>
        <v>0</v>
      </c>
      <c r="S27" s="25">
        <f>BRPL_EOD!S27-BRPL_ISGS_exbus!S27</f>
        <v>-5.0984883188256447E-3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-4.3922477354172429E-3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4.3920399754497907E-3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-5.1000000000005485E-3</v>
      </c>
      <c r="R28" s="25">
        <f>BRPL_EOD!R28-BRPL_ISGS_exbus!R28</f>
        <v>0</v>
      </c>
      <c r="S28" s="25">
        <f>BRPL_EOD!S28-BRPL_ISGS_exbus!S28</f>
        <v>-5.0984883188256447E-3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-4.3922477354172429E-3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9.2497203926882321E-3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4.3920399754497907E-3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-5.1000000000005485E-3</v>
      </c>
      <c r="R29" s="25">
        <f>BRPL_EOD!R29-BRPL_ISGS_exbus!R29</f>
        <v>-4.3938644235517188E-3</v>
      </c>
      <c r="S29" s="25">
        <f>BRPL_EOD!S29-BRPL_ISGS_exbus!S29</f>
        <v>-4.3930371049025752E-3</v>
      </c>
      <c r="T29" s="25">
        <f>BRPL_EOD!T29-BRPL_ISGS_exbus!T29</f>
        <v>0</v>
      </c>
      <c r="U29" s="25">
        <f>BRPL_EOD!U29-BRPL_ISGS_exbus!U29</f>
        <v>-1.4831056793624953E-3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-4.3922477354172429E-3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8.7147050974181184E-3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4.3920399754497907E-3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4.3905421932333155E-3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-4.3922477354172429E-3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4.3920399754497907E-3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-4.3920972644375667E-3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-4.3922477354172429E-3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4.3920399754497907E-3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-4.3920972644375667E-3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-4.3922477354172429E-3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4.3920399754497907E-3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-4.3920972644375667E-3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-4.3922477354172429E-3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7.5062879578808861E-3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4.3920399754497907E-3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-4.3920972644375667E-3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-1.4831720528150072E-3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-4.3922477354172429E-3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7.5062879578808861E-3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4.3920399754497907E-3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-4.3920972644375667E-3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-1.4831218577882055E-3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-4.3922477354172429E-3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4.3920399754497907E-3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-4.3920972644375667E-3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-4.3922477354172429E-3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4.3920399754497907E-3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-4.3920972644375667E-3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-4.3922477354172429E-3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9.1041666666455967E-3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4.3920399754497907E-3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-4.9501661129554009E-3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-4.3922477354172429E-3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9.5297805642644562E-3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4.3920399754497907E-3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-4.9501661129554009E-3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-4.3922477354172429E-3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4.3920399754497907E-3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-4.9501661129554009E-3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-4.3922477354172429E-3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4.3920399754497907E-3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-4.9501661129554009E-3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-4.3922477354172429E-3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4.3920399754497907E-3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-4.9501661129554009E-3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-4.3922477354172429E-3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4.3920399754497907E-3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-4.9501661129554009E-3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-4.9371241115370168E-3</v>
      </c>
      <c r="W43" s="25">
        <f>BRPL_EOD!W43-BRPL_ISGS_exbus!W43</f>
        <v>0</v>
      </c>
      <c r="X43" s="25">
        <f>BRPL_EOD!X43-BRPL_ISGS_exbus!X43</f>
        <v>-4.3922477354172429E-3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4.3920399754497907E-3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-4.9501661129554009E-3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-4.3922477354172429E-3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4.3920399754497907E-3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-4.9501661129554009E-3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-4.3922477354172429E-3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4.3920399754497907E-3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-4.9501661129554009E-3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-4.3922477354172429E-3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4.3920399754497907E-3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-5.8305312710160706E-3</v>
      </c>
      <c r="R47" s="25">
        <f>BRPL_EOD!R47-BRPL_ISGS_exbus!R47</f>
        <v>-4.9501661129554009E-3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-4.3922477354172429E-3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4.3920399754497907E-3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-5.8305312710160706E-3</v>
      </c>
      <c r="R48" s="25">
        <f>BRPL_EOD!R48-BRPL_ISGS_exbus!R48</f>
        <v>-4.9501661129554009E-3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-4.3922477354172429E-3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4.3920399754497907E-3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-3.4482758620688614E-3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-5.0047058823565749E-3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4.3920399754497907E-3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-3.4482758620688614E-3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-5.0054015124203488E-3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4.3920399754497907E-3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-3.4482758620688614E-3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-5.0054015124203488E-3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4.3920399754497907E-3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-3.4482758620688614E-3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-5.0054015124203488E-3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4.3920399754497907E-3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-3.4482758620688614E-3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-5.0054015124203488E-3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4.3920399754497907E-3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-3.4482758620688614E-3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-5.0054015124203488E-3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4.3920399754497907E-3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-4.9483802064784754E-3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4.3920399754497907E-3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-4.9483802064784754E-3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4.3920399754497907E-3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-4.9483802064784754E-3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4.3920399754497907E-3</v>
      </c>
      <c r="O58" s="25">
        <f>BRPL_EOD!O58-BRPL_ISGS_exbus!O58</f>
        <v>0</v>
      </c>
      <c r="P58" s="25">
        <f>BRPL_EOD!P58-BRPL_ISGS_exbus!P58</f>
        <v>1.9051878354190421E-3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1.4832792581032095E-3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-4.9483802064784754E-3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4.3920399754497907E-3</v>
      </c>
      <c r="O59" s="25">
        <f>BRPL_EOD!O59-BRPL_ISGS_exbus!O59</f>
        <v>0</v>
      </c>
      <c r="P59" s="25">
        <f>BRPL_EOD!P59-BRPL_ISGS_exbus!P59</f>
        <v>1.9051878354190421E-3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-4.3922477354172429E-3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4.3920399754497907E-3</v>
      </c>
      <c r="O60" s="25">
        <f>BRPL_EOD!O60-BRPL_ISGS_exbus!O60</f>
        <v>0</v>
      </c>
      <c r="P60" s="25">
        <f>BRPL_EOD!P60-BRPL_ISGS_exbus!P60</f>
        <v>1.9051878354190421E-3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-4.3922477354172429E-3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4.3920399754497907E-3</v>
      </c>
      <c r="O61" s="25">
        <f>BRPL_EOD!O61-BRPL_ISGS_exbus!O61</f>
        <v>0</v>
      </c>
      <c r="P61" s="25">
        <f>BRPL_EOD!P61-BRPL_ISGS_exbus!P61</f>
        <v>1.9051878354190421E-3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-4.3922477354172429E-3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4.3920399754497907E-3</v>
      </c>
      <c r="O62" s="25">
        <f>BRPL_EOD!O62-BRPL_ISGS_exbus!O62</f>
        <v>0</v>
      </c>
      <c r="P62" s="25">
        <f>BRPL_EOD!P62-BRPL_ISGS_exbus!P62</f>
        <v>1.9051878354190421E-3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-4.3922477354172429E-3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4.3920399754497907E-3</v>
      </c>
      <c r="O63" s="25">
        <f>BRPL_EOD!O63-BRPL_ISGS_exbus!O63</f>
        <v>0</v>
      </c>
      <c r="P63" s="25">
        <f>BRPL_EOD!P63-BRPL_ISGS_exbus!P63</f>
        <v>1.9051878354190421E-3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-4.3922477354172429E-3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4.3920399754497907E-3</v>
      </c>
      <c r="O64" s="25">
        <f>BRPL_EOD!O64-BRPL_ISGS_exbus!O64</f>
        <v>0</v>
      </c>
      <c r="P64" s="25">
        <f>BRPL_EOD!P64-BRPL_ISGS_exbus!P64</f>
        <v>1.9051878354190421E-3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-4.3922477354172429E-3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4.3920399754497907E-3</v>
      </c>
      <c r="O65" s="25">
        <f>BRPL_EOD!O65-BRPL_ISGS_exbus!O65</f>
        <v>0</v>
      </c>
      <c r="P65" s="25">
        <f>BRPL_EOD!P65-BRPL_ISGS_exbus!P65</f>
        <v>1.9051878354190421E-3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-4.3922477354172429E-3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9.2919757248637325E-3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4.3920399754497907E-3</v>
      </c>
      <c r="O66" s="25">
        <f>BRPL_EOD!O66-BRPL_ISGS_exbus!O66</f>
        <v>0</v>
      </c>
      <c r="P66" s="25">
        <f>BRPL_EOD!P66-BRPL_ISGS_exbus!P66</f>
        <v>1.9051878354190421E-3</v>
      </c>
      <c r="Q66" s="25">
        <f>BRPL_EOD!Q66-BRPL_ISGS_exbus!Q66</f>
        <v>-5.8305312710160706E-3</v>
      </c>
      <c r="R66" s="25">
        <f>BRPL_EOD!R66-BRPL_ISGS_exbus!R66</f>
        <v>0</v>
      </c>
      <c r="S66" s="25">
        <f>BRPL_EOD!S66-BRPL_ISGS_exbus!S66</f>
        <v>-5.7848232848218828E-3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-4.3922477354172429E-3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8.7773856972717113E-3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4.3920399754497907E-3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-5.8305312710160706E-3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-4.3922477354172429E-3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4.3920399754497907E-3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-4.3920972644375667E-3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-4.3922477354172429E-3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4.3920399754497907E-3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-4.3920972644375667E-3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-4.3922477354172429E-3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1.4435966178583115E-4</v>
      </c>
      <c r="M70" s="25">
        <f>BRPL_EOD!M70-BRPL_ISGS_exbus!M70</f>
        <v>0</v>
      </c>
      <c r="N70" s="25">
        <f>BRPL_EOD!N70-BRPL_ISGS_exbus!N70</f>
        <v>4.3920399754497907E-3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-4.3920972644375667E-3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-4.3922477354172429E-3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-7.4600826559390043E-3</v>
      </c>
      <c r="L71" s="25">
        <f>BRPL_EOD!L71-BRPL_ISGS_exbus!L71</f>
        <v>1.4426182444582381E-4</v>
      </c>
      <c r="M71" s="25">
        <f>BRPL_EOD!M71-BRPL_ISGS_exbus!M71</f>
        <v>0</v>
      </c>
      <c r="N71" s="25">
        <f>BRPL_EOD!N71-BRPL_ISGS_exbus!N71</f>
        <v>4.3920399754497907E-3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-4.3920972644375667E-3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-4.3922477354172429E-3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-7.4600826559390043E-3</v>
      </c>
      <c r="L72" s="25">
        <f>BRPL_EOD!L72-BRPL_ISGS_exbus!L72</f>
        <v>1.4426182444582381E-4</v>
      </c>
      <c r="M72" s="25">
        <f>BRPL_EOD!M72-BRPL_ISGS_exbus!M72</f>
        <v>0</v>
      </c>
      <c r="N72" s="25">
        <f>BRPL_EOD!N72-BRPL_ISGS_exbus!N72</f>
        <v>4.3920399754497907E-3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-4.3920972644375667E-3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-4.3922477354172429E-3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-7.4600826559390043E-3</v>
      </c>
      <c r="L73" s="25">
        <f>BRPL_EOD!L73-BRPL_ISGS_exbus!L73</f>
        <v>1.4426182444582381E-4</v>
      </c>
      <c r="M73" s="25">
        <f>BRPL_EOD!M73-BRPL_ISGS_exbus!M73</f>
        <v>0</v>
      </c>
      <c r="N73" s="25">
        <f>BRPL_EOD!N73-BRPL_ISGS_exbus!N73</f>
        <v>4.3920399754497907E-3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-4.3920972644375667E-3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-4.3922477354172429E-3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-7.4600826559390043E-3</v>
      </c>
      <c r="L74" s="25">
        <f>BRPL_EOD!L74-BRPL_ISGS_exbus!L74</f>
        <v>1.4426182444582381E-4</v>
      </c>
      <c r="M74" s="25">
        <f>BRPL_EOD!M74-BRPL_ISGS_exbus!M74</f>
        <v>0</v>
      </c>
      <c r="N74" s="25">
        <f>BRPL_EOD!N74-BRPL_ISGS_exbus!N74</f>
        <v>4.3920399754497907E-3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-4.3920972644375667E-3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-4.3922477354172429E-3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-7.4600826559390043E-3</v>
      </c>
      <c r="L75" s="25">
        <f>BRPL_EOD!L75-BRPL_ISGS_exbus!L75</f>
        <v>1.4426182444582381E-4</v>
      </c>
      <c r="M75" s="25">
        <f>BRPL_EOD!M75-BRPL_ISGS_exbus!M75</f>
        <v>0</v>
      </c>
      <c r="N75" s="25">
        <f>BRPL_EOD!N75-BRPL_ISGS_exbus!N75</f>
        <v>4.3920399754497907E-3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-4.3920972644375667E-3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-4.3922477354172429E-3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-7.4600826559390043E-3</v>
      </c>
      <c r="L76" s="25">
        <f>BRPL_EOD!L76-BRPL_ISGS_exbus!L76</f>
        <v>1.4426182444582381E-4</v>
      </c>
      <c r="M76" s="25">
        <f>BRPL_EOD!M76-BRPL_ISGS_exbus!M76</f>
        <v>0</v>
      </c>
      <c r="N76" s="25">
        <f>BRPL_EOD!N76-BRPL_ISGS_exbus!N76</f>
        <v>4.3920399754497907E-3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-4.3920972644375667E-3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-4.3922477354172429E-3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-7.4600826559390043E-3</v>
      </c>
      <c r="L77" s="25">
        <f>BRPL_EOD!L77-BRPL_ISGS_exbus!L77</f>
        <v>1.4426182444582381E-4</v>
      </c>
      <c r="M77" s="25">
        <f>BRPL_EOD!M77-BRPL_ISGS_exbus!M77</f>
        <v>0</v>
      </c>
      <c r="N77" s="25">
        <f>BRPL_EOD!N77-BRPL_ISGS_exbus!N77</f>
        <v>4.3920399754497907E-3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-4.3920972644375667E-3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4.3913226621761225E-3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-7.4600826559390043E-3</v>
      </c>
      <c r="L78" s="25">
        <f>BRPL_EOD!L78-BRPL_ISGS_exbus!L78</f>
        <v>1.4426182444582381E-4</v>
      </c>
      <c r="M78" s="25">
        <f>BRPL_EOD!M78-BRPL_ISGS_exbus!M78</f>
        <v>0</v>
      </c>
      <c r="N78" s="25">
        <f>BRPL_EOD!N78-BRPL_ISGS_exbus!N78</f>
        <v>4.3920399754497907E-3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-4.3920972644375667E-3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4.3913226621761225E-3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4.3920399754497907E-3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-5.1000000000005485E-3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4.3913226621761225E-3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4.3920399754497907E-3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-5.1000000000005485E-3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4.3913226621761225E-3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4.3920399754497907E-3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-5.1000000000005485E-3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4.3913226621761225E-3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4.3920399754497907E-3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-5.8305312710160706E-3</v>
      </c>
      <c r="R82" s="25">
        <f>BRPL_EOD!R82-BRPL_ISGS_exbus!R82</f>
        <v>-4.9501661129554009E-3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4.3913226621761225E-3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9.0885002649656599E-3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4.3920399754497907E-3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-5.1000000000005485E-3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4.3913226621761225E-3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9.521165857051983E-3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4.3920399754497907E-3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-5.1000000000005485E-3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4.3913226621761225E-3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4.3920399754497907E-3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-5.1000000000005485E-3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4.3929564411513411E-3</v>
      </c>
      <c r="X85" s="25">
        <f>BRPL_EOD!X85-BRPL_ISGS_exbus!X85</f>
        <v>4.3913226621761225E-3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4.3920399754497907E-3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-5.1000000000005485E-3</v>
      </c>
      <c r="R86" s="25">
        <f>BRPL_EOD!R86-BRPL_ISGS_exbus!R86</f>
        <v>0</v>
      </c>
      <c r="S86" s="25">
        <f>BRPL_EOD!S86-BRPL_ISGS_exbus!S86</f>
        <v>-5.0984883188256447E-3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4.3929564411513411E-3</v>
      </c>
      <c r="X86" s="25">
        <f>BRPL_EOD!X86-BRPL_ISGS_exbus!X86</f>
        <v>4.3913226621761225E-3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4.3920399754497907E-3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-5.1000000000005485E-3</v>
      </c>
      <c r="R87" s="25">
        <f>BRPL_EOD!R87-BRPL_ISGS_exbus!R87</f>
        <v>0</v>
      </c>
      <c r="S87" s="25">
        <f>BRPL_EOD!S87-BRPL_ISGS_exbus!S87</f>
        <v>-5.0984883188256447E-3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4.3929564411513411E-3</v>
      </c>
      <c r="X87" s="25">
        <f>BRPL_EOD!X87-BRPL_ISGS_exbus!X87</f>
        <v>4.3913226621761225E-3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4.3920399754497907E-3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-5.1000000000005485E-3</v>
      </c>
      <c r="R88" s="25">
        <f>BRPL_EOD!R88-BRPL_ISGS_exbus!R88</f>
        <v>0</v>
      </c>
      <c r="S88" s="25">
        <f>BRPL_EOD!S88-BRPL_ISGS_exbus!S88</f>
        <v>-5.0984883188256447E-3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4.3929564411513411E-3</v>
      </c>
      <c r="X88" s="25">
        <f>BRPL_EOD!X88-BRPL_ISGS_exbus!X88</f>
        <v>4.3913226621761225E-3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4.3920399754497907E-3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-5.1000000000005485E-3</v>
      </c>
      <c r="R89" s="25">
        <f>BRPL_EOD!R89-BRPL_ISGS_exbus!R89</f>
        <v>0</v>
      </c>
      <c r="S89" s="25">
        <f>BRPL_EOD!S89-BRPL_ISGS_exbus!S89</f>
        <v>-5.0984883188256447E-3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4.3929564411513411E-3</v>
      </c>
      <c r="X89" s="25">
        <f>BRPL_EOD!X89-BRPL_ISGS_exbus!X89</f>
        <v>4.3913226621761225E-3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4.3920399754497907E-3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-5.1000000000005485E-3</v>
      </c>
      <c r="R90" s="25">
        <f>BRPL_EOD!R90-BRPL_ISGS_exbus!R90</f>
        <v>0</v>
      </c>
      <c r="S90" s="25">
        <f>BRPL_EOD!S90-BRPL_ISGS_exbus!S90</f>
        <v>-5.0984883188256447E-3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4.3929564411513411E-3</v>
      </c>
      <c r="X90" s="25">
        <f>BRPL_EOD!X90-BRPL_ISGS_exbus!X90</f>
        <v>4.3913226621761225E-3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4.3920399754497907E-3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-5.1000000000005485E-3</v>
      </c>
      <c r="R91" s="25">
        <f>BRPL_EOD!R91-BRPL_ISGS_exbus!R91</f>
        <v>0</v>
      </c>
      <c r="S91" s="25">
        <f>BRPL_EOD!S91-BRPL_ISGS_exbus!S91</f>
        <v>-5.0984883188256447E-3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4.3929564411513411E-3</v>
      </c>
      <c r="X91" s="25">
        <f>BRPL_EOD!X91-BRPL_ISGS_exbus!X91</f>
        <v>4.3913226621761225E-3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4.3920399754497907E-3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-5.1000000000005485E-3</v>
      </c>
      <c r="R92" s="25">
        <f>BRPL_EOD!R92-BRPL_ISGS_exbus!R92</f>
        <v>0</v>
      </c>
      <c r="S92" s="25">
        <f>BRPL_EOD!S92-BRPL_ISGS_exbus!S92</f>
        <v>-5.0984883188256447E-3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4.3929564411513411E-3</v>
      </c>
      <c r="X92" s="25">
        <f>BRPL_EOD!X92-BRPL_ISGS_exbus!X92</f>
        <v>4.3913226621761225E-3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4.3920399754497907E-3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-5.8305312710160706E-3</v>
      </c>
      <c r="R93" s="25">
        <f>BRPL_EOD!R93-BRPL_ISGS_exbus!R93</f>
        <v>0</v>
      </c>
      <c r="S93" s="25">
        <f>BRPL_EOD!S93-BRPL_ISGS_exbus!S93</f>
        <v>-5.0984883188256447E-3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4.3929564411513411E-3</v>
      </c>
      <c r="X93" s="25">
        <f>BRPL_EOD!X93-BRPL_ISGS_exbus!X93</f>
        <v>4.3913226621761225E-3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4.3920399754497907E-3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-5.8305312710160706E-3</v>
      </c>
      <c r="R94" s="25">
        <f>BRPL_EOD!R94-BRPL_ISGS_exbus!R94</f>
        <v>0</v>
      </c>
      <c r="S94" s="25">
        <f>BRPL_EOD!S94-BRPL_ISGS_exbus!S94</f>
        <v>-5.0984883188256447E-3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4.3929564411513411E-3</v>
      </c>
      <c r="X94" s="25">
        <f>BRPL_EOD!X94-BRPL_ISGS_exbus!X94</f>
        <v>4.3913226621761225E-3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4.3920399754497907E-3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-5.8305312710160706E-3</v>
      </c>
      <c r="R95" s="25">
        <f>BRPL_EOD!R95-BRPL_ISGS_exbus!R95</f>
        <v>0</v>
      </c>
      <c r="S95" s="25">
        <f>BRPL_EOD!S95-BRPL_ISGS_exbus!S95</f>
        <v>-5.7848232848218828E-3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4.3929564411513411E-3</v>
      </c>
      <c r="X95" s="25">
        <f>BRPL_EOD!X95-BRPL_ISGS_exbus!X95</f>
        <v>4.3913226621761225E-3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4.3920399754497907E-3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-5.8305312710160706E-3</v>
      </c>
      <c r="R96" s="25">
        <f>BRPL_EOD!R96-BRPL_ISGS_exbus!R96</f>
        <v>0</v>
      </c>
      <c r="S96" s="25">
        <f>BRPL_EOD!S96-BRPL_ISGS_exbus!S96</f>
        <v>-5.7848232848218828E-3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4.3929564411513411E-3</v>
      </c>
      <c r="X96" s="25">
        <f>BRPL_EOD!X96-BRPL_ISGS_exbus!X96</f>
        <v>4.3913226621761225E-3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4.3920399754497907E-3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-5.8305312710160706E-3</v>
      </c>
      <c r="R97" s="25">
        <f>BRPL_EOD!R97-BRPL_ISGS_exbus!R97</f>
        <v>0</v>
      </c>
      <c r="S97" s="25">
        <f>BRPL_EOD!S97-BRPL_ISGS_exbus!S97</f>
        <v>-5.7848232848218828E-3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4.3929564411513411E-3</v>
      </c>
      <c r="X97" s="25">
        <f>BRPL_EOD!X97-BRPL_ISGS_exbus!X97</f>
        <v>4.3913226621761225E-3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4.3920399754497907E-3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-5.8305312710160706E-3</v>
      </c>
      <c r="R98" s="25">
        <f>BRPL_EOD!R98-BRPL_ISGS_exbus!R98</f>
        <v>0</v>
      </c>
      <c r="S98" s="25">
        <f>BRPL_EOD!S98-BRPL_ISGS_exbus!S98</f>
        <v>-5.7848232848218828E-3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4.3929564411513411E-3</v>
      </c>
      <c r="X98" s="25">
        <f>BRPL_EOD!X98-BRPL_ISGS_exbus!X98</f>
        <v>4.3913226621761225E-3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7.152328736381719E-6</v>
      </c>
      <c r="L99" s="25">
        <f>BRPL_EOD!L99-BRPL_ISGS_exbus!L99</f>
        <v>3.2461356437585298E-7</v>
      </c>
      <c r="M99" s="25">
        <f>BRPL_EOD!M99-BRPL_ISGS_exbus!M99</f>
        <v>0</v>
      </c>
      <c r="N99" s="25">
        <f>BRPL_EOD!N99-BRPL_ISGS_exbus!N99</f>
        <v>1.0540895940969186E-4</v>
      </c>
      <c r="O99" s="25">
        <f>BRPL_EOD!O99-BRPL_ISGS_exbus!O99</f>
        <v>0</v>
      </c>
      <c r="P99" s="25">
        <f>BRPL_EOD!P99-BRPL_ISGS_exbus!P99</f>
        <v>4.286672629305599E-6</v>
      </c>
      <c r="Q99" s="25">
        <f>BRPL_EOD!Q99-BRPL_ISGS_exbus!Q99</f>
        <v>-6.2028929956631229E-5</v>
      </c>
      <c r="R99" s="25">
        <f>BRPL_EOD!R99-BRPL_ISGS_exbus!R99</f>
        <v>-2.1121378237815014E-5</v>
      </c>
      <c r="S99" s="25">
        <f>BRPL_EOD!S99-BRPL_ISGS_exbus!S99</f>
        <v>-2.5591113174239233E-5</v>
      </c>
      <c r="T99" s="25">
        <f>BRPL_EOD!T99-BRPL_ISGS_exbus!T99</f>
        <v>0</v>
      </c>
      <c r="U99" s="25">
        <f>BRPL_EOD!U99-BRPL_ISGS_exbus!U99</f>
        <v>-7.4153008289279398E-7</v>
      </c>
      <c r="V99" s="25">
        <f>BRPL_EOD!V99-BRPL_ISGS_exbus!V99</f>
        <v>-1.2342810279120098E-6</v>
      </c>
      <c r="W99" s="25">
        <f>BRPL_EOD!W99-BRPL_ISGS_exbus!W99</f>
        <v>2.1743838866217224E-5</v>
      </c>
      <c r="X99" s="25">
        <f>BRPL_EOD!X99-BRPL_ISGS_exbus!X99</f>
        <v>-5.9458822920799292E-5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0</v>
      </c>
      <c r="C3" s="194">
        <f>PPCL_NG!P3+PPCL_Spot!P3+GT_NG!P3+GT_Spot!P3+Bawana_NG!P3+Bawana_RLNG!P3+Bawana_Spot!P3</f>
        <v>0</v>
      </c>
      <c r="D3" s="195">
        <f t="shared" ref="D3:D66" si="0">B3-C3</f>
        <v>0</v>
      </c>
      <c r="E3" s="194">
        <f>PPCL_NG!J3+PPCL_Spot!J3+GT_NG!J3+GT_Spot!J3+Bawana_NG!J3+Bawana_RLNG!J3+Bawana_Spot!J3</f>
        <v>0</v>
      </c>
      <c r="F3" s="194">
        <f>PPCL_NG!Q3+PPCL_Spot!Q3+GT_NG!Q3+GT_Spot!Q3+Bawana_NG!Q3+Bawana_RLNG!Q3+Bawana_Spot!Q3</f>
        <v>0</v>
      </c>
      <c r="G3" s="195">
        <f t="shared" ref="G3:G66" si="1">E3-F3</f>
        <v>0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0</v>
      </c>
      <c r="L3" s="194">
        <f>PPCL_NG!S3+PPCL_Spot!S3+GT_NG!S3+GT_Spot!S3+Bawana_NG!S3+Bawana_RLNG!S3+Bawana_Spot!S3</f>
        <v>0</v>
      </c>
      <c r="M3" s="195">
        <f t="shared" ref="M3:M66" si="3">K3-L3</f>
        <v>0</v>
      </c>
      <c r="N3" s="194">
        <f>PPCL_NG!M3+PPCL_Spot!M3+GT_NG!M3+GT_Spot!M3+Bawana_NG!M3+Bawana_RLNG!M3+Bawana_Spot!M3</f>
        <v>0</v>
      </c>
      <c r="O3" s="194">
        <f>PPCL_NG!T3+PPCL_Spot!T3+GT_NG!T3+GT_Spot!T3+Bawana_NG!T3+Bawana_RLNG!T3+Bawana_Spot!T3</f>
        <v>0</v>
      </c>
      <c r="P3" s="195">
        <f t="shared" ref="P3:P66" si="4">N3-O3</f>
        <v>0</v>
      </c>
      <c r="Q3" s="195">
        <f>D3+G3+J3+M3+P3</f>
        <v>0</v>
      </c>
    </row>
    <row r="4" spans="1:17">
      <c r="A4" s="34" t="s">
        <v>46</v>
      </c>
      <c r="B4" s="194">
        <f>PPCL_NG!I4+PPCL_Spot!I4+GT_NG!I4+GT_Spot!I4+Bawana_NG!I4+Bawana_RLNG!I4+Bawana_Spot!I4</f>
        <v>0</v>
      </c>
      <c r="C4" s="194">
        <f>PPCL_NG!P4+PPCL_Spot!P4+GT_NG!P4+GT_Spot!P4+Bawana_NG!P4+Bawana_RLNG!P4+Bawana_Spot!P4</f>
        <v>0</v>
      </c>
      <c r="D4" s="195">
        <f t="shared" si="0"/>
        <v>0</v>
      </c>
      <c r="E4" s="194">
        <f>PPCL_NG!J4+PPCL_Spot!J4+GT_NG!J4+GT_Spot!J4+Bawana_NG!J4+Bawana_RLNG!J4+Bawana_Spot!J4</f>
        <v>0</v>
      </c>
      <c r="F4" s="194">
        <f>PPCL_NG!Q4+PPCL_Spot!Q4+GT_NG!Q4+GT_Spot!Q4+Bawana_NG!Q4+Bawana_RLNG!Q4+Bawana_Spot!Q4</f>
        <v>0</v>
      </c>
      <c r="G4" s="195">
        <f t="shared" si="1"/>
        <v>0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0</v>
      </c>
      <c r="L4" s="194">
        <f>PPCL_NG!S4+PPCL_Spot!S4+GT_NG!S4+GT_Spot!S4+Bawana_NG!S4+Bawana_RLNG!S4+Bawana_Spot!S4</f>
        <v>0</v>
      </c>
      <c r="M4" s="195">
        <f t="shared" si="3"/>
        <v>0</v>
      </c>
      <c r="N4" s="194">
        <f>PPCL_NG!M4+PPCL_Spot!M4+GT_NG!M4+GT_Spot!M4+Bawana_NG!M4+Bawana_RLNG!M4+Bawana_Spot!M4</f>
        <v>0</v>
      </c>
      <c r="O4" s="194">
        <f>PPCL_NG!T4+PPCL_Spot!T4+GT_NG!T4+GT_Spot!T4+Bawana_NG!T4+Bawana_RLNG!T4+Bawana_Spot!T4</f>
        <v>0</v>
      </c>
      <c r="P4" s="195">
        <f t="shared" si="4"/>
        <v>0</v>
      </c>
      <c r="Q4" s="195">
        <f t="shared" ref="Q4:Q67" si="5">D4+G4+J4+M4+P4</f>
        <v>0</v>
      </c>
    </row>
    <row r="5" spans="1:17">
      <c r="A5" s="34" t="s">
        <v>47</v>
      </c>
      <c r="B5" s="194">
        <f>PPCL_NG!I5+PPCL_Spot!I5+GT_NG!I5+GT_Spot!I5+Bawana_NG!I5+Bawana_RLNG!I5+Bawana_Spot!I5</f>
        <v>0</v>
      </c>
      <c r="C5" s="194">
        <f>PPCL_NG!P5+PPCL_Spot!P5+GT_NG!P5+GT_Spot!P5+Bawana_NG!P5+Bawana_RLNG!P5+Bawana_Spot!P5</f>
        <v>0</v>
      </c>
      <c r="D5" s="195">
        <f t="shared" si="0"/>
        <v>0</v>
      </c>
      <c r="E5" s="194">
        <f>PPCL_NG!J5+PPCL_Spot!J5+GT_NG!J5+GT_Spot!J5+Bawana_NG!J5+Bawana_RLNG!J5+Bawana_Spot!J5</f>
        <v>0</v>
      </c>
      <c r="F5" s="194">
        <f>PPCL_NG!Q5+PPCL_Spot!Q5+GT_NG!Q5+GT_Spot!Q5+Bawana_NG!Q5+Bawana_RLNG!Q5+Bawana_Spot!Q5</f>
        <v>0</v>
      </c>
      <c r="G5" s="195">
        <f t="shared" si="1"/>
        <v>0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0</v>
      </c>
      <c r="L5" s="194">
        <f>PPCL_NG!S5+PPCL_Spot!S5+GT_NG!S5+GT_Spot!S5+Bawana_NG!S5+Bawana_RLNG!S5+Bawana_Spot!S5</f>
        <v>0</v>
      </c>
      <c r="M5" s="195">
        <f t="shared" si="3"/>
        <v>0</v>
      </c>
      <c r="N5" s="194">
        <f>PPCL_NG!M5+PPCL_Spot!M5+GT_NG!M5+GT_Spot!M5+Bawana_NG!M5+Bawana_RLNG!M5+Bawana_Spot!M5</f>
        <v>0</v>
      </c>
      <c r="O5" s="194">
        <f>PPCL_NG!T5+PPCL_Spot!T5+GT_NG!T5+GT_Spot!T5+Bawana_NG!T5+Bawana_RLNG!T5+Bawana_Spot!T5</f>
        <v>0</v>
      </c>
      <c r="P5" s="195">
        <f t="shared" si="4"/>
        <v>0</v>
      </c>
      <c r="Q5" s="195">
        <f t="shared" si="5"/>
        <v>0</v>
      </c>
    </row>
    <row r="6" spans="1:17">
      <c r="A6" s="34" t="s">
        <v>48</v>
      </c>
      <c r="B6" s="194">
        <f>PPCL_NG!I6+PPCL_Spot!I6+GT_NG!I6+GT_Spot!I6+Bawana_NG!I6+Bawana_RLNG!I6+Bawana_Spot!I6</f>
        <v>0</v>
      </c>
      <c r="C6" s="194">
        <f>PPCL_NG!P6+PPCL_Spot!P6+GT_NG!P6+GT_Spot!P6+Bawana_NG!P6+Bawana_RLNG!P6+Bawana_Spot!P6</f>
        <v>0</v>
      </c>
      <c r="D6" s="195">
        <f t="shared" si="0"/>
        <v>0</v>
      </c>
      <c r="E6" s="194">
        <f>PPCL_NG!J6+PPCL_Spot!J6+GT_NG!J6+GT_Spot!J6+Bawana_NG!J6+Bawana_RLNG!J6+Bawana_Spot!J6</f>
        <v>0</v>
      </c>
      <c r="F6" s="194">
        <f>PPCL_NG!Q6+PPCL_Spot!Q6+GT_NG!Q6+GT_Spot!Q6+Bawana_NG!Q6+Bawana_RLNG!Q6+Bawana_Spot!Q6</f>
        <v>0</v>
      </c>
      <c r="G6" s="195">
        <f t="shared" si="1"/>
        <v>0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0</v>
      </c>
      <c r="L6" s="194">
        <f>PPCL_NG!S6+PPCL_Spot!S6+GT_NG!S6+GT_Spot!S6+Bawana_NG!S6+Bawana_RLNG!S6+Bawana_Spot!S6</f>
        <v>0</v>
      </c>
      <c r="M6" s="195">
        <f t="shared" si="3"/>
        <v>0</v>
      </c>
      <c r="N6" s="194">
        <f>PPCL_NG!M6+PPCL_Spot!M6+GT_NG!M6+GT_Spot!M6+Bawana_NG!M6+Bawana_RLNG!M6+Bawana_Spot!M6</f>
        <v>0</v>
      </c>
      <c r="O6" s="194">
        <f>PPCL_NG!T6+PPCL_Spot!T6+GT_NG!T6+GT_Spot!T6+Bawana_NG!T6+Bawana_RLNG!T6+Bawana_Spot!T6</f>
        <v>0</v>
      </c>
      <c r="P6" s="195">
        <f t="shared" si="4"/>
        <v>0</v>
      </c>
      <c r="Q6" s="195">
        <f t="shared" si="5"/>
        <v>0</v>
      </c>
    </row>
    <row r="7" spans="1:17">
      <c r="A7" s="34" t="s">
        <v>49</v>
      </c>
      <c r="B7" s="194">
        <f>PPCL_NG!I7+PPCL_Spot!I7+GT_NG!I7+GT_Spot!I7+Bawana_NG!I7+Bawana_RLNG!I7+Bawana_Spot!I7</f>
        <v>0</v>
      </c>
      <c r="C7" s="194">
        <f>PPCL_NG!P7+PPCL_Spot!P7+GT_NG!P7+GT_Spot!P7+Bawana_NG!P7+Bawana_RLNG!P7+Bawana_Spot!P7</f>
        <v>0</v>
      </c>
      <c r="D7" s="195">
        <f t="shared" si="0"/>
        <v>0</v>
      </c>
      <c r="E7" s="194">
        <f>PPCL_NG!J7+PPCL_Spot!J7+GT_NG!J7+GT_Spot!J7+Bawana_NG!J7+Bawana_RLNG!J7+Bawana_Spot!J7</f>
        <v>0</v>
      </c>
      <c r="F7" s="194">
        <f>PPCL_NG!Q7+PPCL_Spot!Q7+GT_NG!Q7+GT_Spot!Q7+Bawana_NG!Q7+Bawana_RLNG!Q7+Bawana_Spot!Q7</f>
        <v>0</v>
      </c>
      <c r="G7" s="195">
        <f t="shared" si="1"/>
        <v>0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0</v>
      </c>
      <c r="L7" s="194">
        <f>PPCL_NG!S7+PPCL_Spot!S7+GT_NG!S7+GT_Spot!S7+Bawana_NG!S7+Bawana_RLNG!S7+Bawana_Spot!S7</f>
        <v>0</v>
      </c>
      <c r="M7" s="195">
        <f t="shared" si="3"/>
        <v>0</v>
      </c>
      <c r="N7" s="194">
        <f>PPCL_NG!M7+PPCL_Spot!M7+GT_NG!M7+GT_Spot!M7+Bawana_NG!M7+Bawana_RLNG!M7+Bawana_Spot!M7</f>
        <v>0</v>
      </c>
      <c r="O7" s="194">
        <f>PPCL_NG!T7+PPCL_Spot!T7+GT_NG!T7+GT_Spot!T7+Bawana_NG!T7+Bawana_RLNG!T7+Bawana_Spot!T7</f>
        <v>0</v>
      </c>
      <c r="P7" s="195">
        <f t="shared" si="4"/>
        <v>0</v>
      </c>
      <c r="Q7" s="195">
        <f t="shared" si="5"/>
        <v>0</v>
      </c>
    </row>
    <row r="8" spans="1:17">
      <c r="A8" s="34" t="s">
        <v>50</v>
      </c>
      <c r="B8" s="194">
        <f>PPCL_NG!I8+PPCL_Spot!I8+GT_NG!I8+GT_Spot!I8+Bawana_NG!I8+Bawana_RLNG!I8+Bawana_Spot!I8</f>
        <v>0</v>
      </c>
      <c r="C8" s="194">
        <f>PPCL_NG!P8+PPCL_Spot!P8+GT_NG!P8+GT_Spot!P8+Bawana_NG!P8+Bawana_RLNG!P8+Bawana_Spot!P8</f>
        <v>0</v>
      </c>
      <c r="D8" s="195">
        <f t="shared" si="0"/>
        <v>0</v>
      </c>
      <c r="E8" s="194">
        <f>PPCL_NG!J8+PPCL_Spot!J8+GT_NG!J8+GT_Spot!J8+Bawana_NG!J8+Bawana_RLNG!J8+Bawana_Spot!J8</f>
        <v>0</v>
      </c>
      <c r="F8" s="194">
        <f>PPCL_NG!Q8+PPCL_Spot!Q8+GT_NG!Q8+GT_Spot!Q8+Bawana_NG!Q8+Bawana_RLNG!Q8+Bawana_Spot!Q8</f>
        <v>0</v>
      </c>
      <c r="G8" s="195">
        <f t="shared" si="1"/>
        <v>0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0</v>
      </c>
      <c r="L8" s="194">
        <f>PPCL_NG!S8+PPCL_Spot!S8+GT_NG!S8+GT_Spot!S8+Bawana_NG!S8+Bawana_RLNG!S8+Bawana_Spot!S8</f>
        <v>0</v>
      </c>
      <c r="M8" s="195">
        <f t="shared" si="3"/>
        <v>0</v>
      </c>
      <c r="N8" s="194">
        <f>PPCL_NG!M8+PPCL_Spot!M8+GT_NG!M8+GT_Spot!M8+Bawana_NG!M8+Bawana_RLNG!M8+Bawana_Spot!M8</f>
        <v>0</v>
      </c>
      <c r="O8" s="194">
        <f>PPCL_NG!T8+PPCL_Spot!T8+GT_NG!T8+GT_Spot!T8+Bawana_NG!T8+Bawana_RLNG!T8+Bawana_Spot!T8</f>
        <v>0</v>
      </c>
      <c r="P8" s="195">
        <f t="shared" si="4"/>
        <v>0</v>
      </c>
      <c r="Q8" s="195">
        <f t="shared" si="5"/>
        <v>0</v>
      </c>
    </row>
    <row r="9" spans="1:17">
      <c r="A9" s="34" t="s">
        <v>51</v>
      </c>
      <c r="B9" s="194">
        <f>PPCL_NG!I9+PPCL_Spot!I9+GT_NG!I9+GT_Spot!I9+Bawana_NG!I9+Bawana_RLNG!I9+Bawana_Spot!I9</f>
        <v>0</v>
      </c>
      <c r="C9" s="194">
        <f>PPCL_NG!P9+PPCL_Spot!P9+GT_NG!P9+GT_Spot!P9+Bawana_NG!P9+Bawana_RLNG!P9+Bawana_Spot!P9</f>
        <v>0</v>
      </c>
      <c r="D9" s="195">
        <f t="shared" si="0"/>
        <v>0</v>
      </c>
      <c r="E9" s="194">
        <f>PPCL_NG!J9+PPCL_Spot!J9+GT_NG!J9+GT_Spot!J9+Bawana_NG!J9+Bawana_RLNG!J9+Bawana_Spot!J9</f>
        <v>0</v>
      </c>
      <c r="F9" s="194">
        <f>PPCL_NG!Q9+PPCL_Spot!Q9+GT_NG!Q9+GT_Spot!Q9+Bawana_NG!Q9+Bawana_RLNG!Q9+Bawana_Spot!Q9</f>
        <v>0</v>
      </c>
      <c r="G9" s="195">
        <f t="shared" si="1"/>
        <v>0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0</v>
      </c>
      <c r="L9" s="194">
        <f>PPCL_NG!S9+PPCL_Spot!S9+GT_NG!S9+GT_Spot!S9+Bawana_NG!S9+Bawana_RLNG!S9+Bawana_Spot!S9</f>
        <v>0</v>
      </c>
      <c r="M9" s="195">
        <f t="shared" si="3"/>
        <v>0</v>
      </c>
      <c r="N9" s="194">
        <f>PPCL_NG!M9+PPCL_Spot!M9+GT_NG!M9+GT_Spot!M9+Bawana_NG!M9+Bawana_RLNG!M9+Bawana_Spot!M9</f>
        <v>0</v>
      </c>
      <c r="O9" s="194">
        <f>PPCL_NG!T9+PPCL_Spot!T9+GT_NG!T9+GT_Spot!T9+Bawana_NG!T9+Bawana_RLNG!T9+Bawana_Spot!T9</f>
        <v>0</v>
      </c>
      <c r="P9" s="195">
        <f t="shared" si="4"/>
        <v>0</v>
      </c>
      <c r="Q9" s="195">
        <f t="shared" si="5"/>
        <v>0</v>
      </c>
    </row>
    <row r="10" spans="1:17">
      <c r="A10" s="34" t="s">
        <v>52</v>
      </c>
      <c r="B10" s="194">
        <f>PPCL_NG!I10+PPCL_Spot!I10+GT_NG!I10+GT_Spot!I10+Bawana_NG!I10+Bawana_RLNG!I10+Bawana_Spot!I10</f>
        <v>0</v>
      </c>
      <c r="C10" s="194">
        <f>PPCL_NG!P10+PPCL_Spot!P10+GT_NG!P10+GT_Spot!P10+Bawana_NG!P10+Bawana_RLNG!P10+Bawana_Spot!P10</f>
        <v>0</v>
      </c>
      <c r="D10" s="195">
        <f t="shared" si="0"/>
        <v>0</v>
      </c>
      <c r="E10" s="194">
        <f>PPCL_NG!J10+PPCL_Spot!J10+GT_NG!J10+GT_Spot!J10+Bawana_NG!J10+Bawana_RLNG!J10+Bawana_Spot!J10</f>
        <v>0</v>
      </c>
      <c r="F10" s="194">
        <f>PPCL_NG!Q10+PPCL_Spot!Q10+GT_NG!Q10+GT_Spot!Q10+Bawana_NG!Q10+Bawana_RLNG!Q10+Bawana_Spot!Q10</f>
        <v>0</v>
      </c>
      <c r="G10" s="195">
        <f t="shared" si="1"/>
        <v>0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0</v>
      </c>
      <c r="L10" s="194">
        <f>PPCL_NG!S10+PPCL_Spot!S10+GT_NG!S10+GT_Spot!S10+Bawana_NG!S10+Bawana_RLNG!S10+Bawana_Spot!S10</f>
        <v>0</v>
      </c>
      <c r="M10" s="195">
        <f t="shared" si="3"/>
        <v>0</v>
      </c>
      <c r="N10" s="194">
        <f>PPCL_NG!M10+PPCL_Spot!M10+GT_NG!M10+GT_Spot!M10+Bawana_NG!M10+Bawana_RLNG!M10+Bawana_Spot!M10</f>
        <v>0</v>
      </c>
      <c r="O10" s="194">
        <f>PPCL_NG!T10+PPCL_Spot!T10+GT_NG!T10+GT_Spot!T10+Bawana_NG!T10+Bawana_RLNG!T10+Bawana_Spot!T10</f>
        <v>0</v>
      </c>
      <c r="P10" s="195">
        <f t="shared" si="4"/>
        <v>0</v>
      </c>
      <c r="Q10" s="195">
        <f t="shared" si="5"/>
        <v>0</v>
      </c>
    </row>
    <row r="11" spans="1:17">
      <c r="A11" s="34" t="s">
        <v>53</v>
      </c>
      <c r="B11" s="194">
        <f>PPCL_NG!I11+PPCL_Spot!I11+GT_NG!I11+GT_Spot!I11+Bawana_NG!I11+Bawana_RLNG!I11+Bawana_Spot!I11</f>
        <v>0</v>
      </c>
      <c r="C11" s="194">
        <f>PPCL_NG!P11+PPCL_Spot!P11+GT_NG!P11+GT_Spot!P11+Bawana_NG!P11+Bawana_RLNG!P11+Bawana_Spot!P11</f>
        <v>0</v>
      </c>
      <c r="D11" s="195">
        <f t="shared" si="0"/>
        <v>0</v>
      </c>
      <c r="E11" s="194">
        <f>PPCL_NG!J11+PPCL_Spot!J11+GT_NG!J11+GT_Spot!J11+Bawana_NG!J11+Bawana_RLNG!J11+Bawana_Spot!J11</f>
        <v>0</v>
      </c>
      <c r="F11" s="194">
        <f>PPCL_NG!Q11+PPCL_Spot!Q11+GT_NG!Q11+GT_Spot!Q11+Bawana_NG!Q11+Bawana_RLNG!Q11+Bawana_Spot!Q11</f>
        <v>0</v>
      </c>
      <c r="G11" s="195">
        <f t="shared" si="1"/>
        <v>0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0</v>
      </c>
      <c r="L11" s="194">
        <f>PPCL_NG!S11+PPCL_Spot!S11+GT_NG!S11+GT_Spot!S11+Bawana_NG!S11+Bawana_RLNG!S11+Bawana_Spot!S11</f>
        <v>0</v>
      </c>
      <c r="M11" s="195">
        <f t="shared" si="3"/>
        <v>0</v>
      </c>
      <c r="N11" s="194">
        <f>PPCL_NG!M11+PPCL_Spot!M11+GT_NG!M11+GT_Spot!M11+Bawana_NG!M11+Bawana_RLNG!M11+Bawana_Spot!M11</f>
        <v>0</v>
      </c>
      <c r="O11" s="194">
        <f>PPCL_NG!T11+PPCL_Spot!T11+GT_NG!T11+GT_Spot!T11+Bawana_NG!T11+Bawana_RLNG!T11+Bawana_Spot!T11</f>
        <v>0</v>
      </c>
      <c r="P11" s="195">
        <f t="shared" si="4"/>
        <v>0</v>
      </c>
      <c r="Q11" s="195">
        <f t="shared" si="5"/>
        <v>0</v>
      </c>
    </row>
    <row r="12" spans="1:17">
      <c r="A12" s="34" t="s">
        <v>54</v>
      </c>
      <c r="B12" s="194">
        <f>PPCL_NG!I12+PPCL_Spot!I12+GT_NG!I12+GT_Spot!I12+Bawana_NG!I12+Bawana_RLNG!I12+Bawana_Spot!I12</f>
        <v>0</v>
      </c>
      <c r="C12" s="194">
        <f>PPCL_NG!P12+PPCL_Spot!P12+GT_NG!P12+GT_Spot!P12+Bawana_NG!P12+Bawana_RLNG!P12+Bawana_Spot!P12</f>
        <v>0</v>
      </c>
      <c r="D12" s="195">
        <f t="shared" si="0"/>
        <v>0</v>
      </c>
      <c r="E12" s="194">
        <f>PPCL_NG!J12+PPCL_Spot!J12+GT_NG!J12+GT_Spot!J12+Bawana_NG!J12+Bawana_RLNG!J12+Bawana_Spot!J12</f>
        <v>0</v>
      </c>
      <c r="F12" s="194">
        <f>PPCL_NG!Q12+PPCL_Spot!Q12+GT_NG!Q12+GT_Spot!Q12+Bawana_NG!Q12+Bawana_RLNG!Q12+Bawana_Spot!Q12</f>
        <v>0</v>
      </c>
      <c r="G12" s="195">
        <f t="shared" si="1"/>
        <v>0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0</v>
      </c>
      <c r="L12" s="194">
        <f>PPCL_NG!S12+PPCL_Spot!S12+GT_NG!S12+GT_Spot!S12+Bawana_NG!S12+Bawana_RLNG!S12+Bawana_Spot!S12</f>
        <v>0</v>
      </c>
      <c r="M12" s="195">
        <f t="shared" si="3"/>
        <v>0</v>
      </c>
      <c r="N12" s="194">
        <f>PPCL_NG!M12+PPCL_Spot!M12+GT_NG!M12+GT_Spot!M12+Bawana_NG!M12+Bawana_RLNG!M12+Bawana_Spot!M12</f>
        <v>0</v>
      </c>
      <c r="O12" s="194">
        <f>PPCL_NG!T12+PPCL_Spot!T12+GT_NG!T12+GT_Spot!T12+Bawana_NG!T12+Bawana_RLNG!T12+Bawana_Spot!T12</f>
        <v>0</v>
      </c>
      <c r="P12" s="195">
        <f t="shared" si="4"/>
        <v>0</v>
      </c>
      <c r="Q12" s="195">
        <f t="shared" si="5"/>
        <v>0</v>
      </c>
    </row>
    <row r="13" spans="1:17">
      <c r="A13" s="34" t="s">
        <v>55</v>
      </c>
      <c r="B13" s="194">
        <f>PPCL_NG!I13+PPCL_Spot!I13+GT_NG!I13+GT_Spot!I13+Bawana_NG!I13+Bawana_RLNG!I13+Bawana_Spot!I13</f>
        <v>0</v>
      </c>
      <c r="C13" s="194">
        <f>PPCL_NG!P13+PPCL_Spot!P13+GT_NG!P13+GT_Spot!P13+Bawana_NG!P13+Bawana_RLNG!P13+Bawana_Spot!P13</f>
        <v>0</v>
      </c>
      <c r="D13" s="195">
        <f t="shared" si="0"/>
        <v>0</v>
      </c>
      <c r="E13" s="194">
        <f>PPCL_NG!J13+PPCL_Spot!J13+GT_NG!J13+GT_Spot!J13+Bawana_NG!J13+Bawana_RLNG!J13+Bawana_Spot!J13</f>
        <v>0</v>
      </c>
      <c r="F13" s="194">
        <f>PPCL_NG!Q13+PPCL_Spot!Q13+GT_NG!Q13+GT_Spot!Q13+Bawana_NG!Q13+Bawana_RLNG!Q13+Bawana_Spot!Q13</f>
        <v>0</v>
      </c>
      <c r="G13" s="195">
        <f t="shared" si="1"/>
        <v>0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0</v>
      </c>
      <c r="L13" s="194">
        <f>PPCL_NG!S13+PPCL_Spot!S13+GT_NG!S13+GT_Spot!S13+Bawana_NG!S13+Bawana_RLNG!S13+Bawana_Spot!S13</f>
        <v>0</v>
      </c>
      <c r="M13" s="195">
        <f t="shared" si="3"/>
        <v>0</v>
      </c>
      <c r="N13" s="194">
        <f>PPCL_NG!M13+PPCL_Spot!M13+GT_NG!M13+GT_Spot!M13+Bawana_NG!M13+Bawana_RLNG!M13+Bawana_Spot!M13</f>
        <v>0</v>
      </c>
      <c r="O13" s="194">
        <f>PPCL_NG!T13+PPCL_Spot!T13+GT_NG!T13+GT_Spot!T13+Bawana_NG!T13+Bawana_RLNG!T13+Bawana_Spot!T13</f>
        <v>0</v>
      </c>
      <c r="P13" s="195">
        <f t="shared" si="4"/>
        <v>0</v>
      </c>
      <c r="Q13" s="195">
        <f t="shared" si="5"/>
        <v>0</v>
      </c>
    </row>
    <row r="14" spans="1:17">
      <c r="A14" s="34" t="s">
        <v>56</v>
      </c>
      <c r="B14" s="194">
        <f>PPCL_NG!I14+PPCL_Spot!I14+GT_NG!I14+GT_Spot!I14+Bawana_NG!I14+Bawana_RLNG!I14+Bawana_Spot!I14</f>
        <v>0</v>
      </c>
      <c r="C14" s="194">
        <f>PPCL_NG!P14+PPCL_Spot!P14+GT_NG!P14+GT_Spot!P14+Bawana_NG!P14+Bawana_RLNG!P14+Bawana_Spot!P14</f>
        <v>0</v>
      </c>
      <c r="D14" s="195">
        <f t="shared" si="0"/>
        <v>0</v>
      </c>
      <c r="E14" s="194">
        <f>PPCL_NG!J14+PPCL_Spot!J14+GT_NG!J14+GT_Spot!J14+Bawana_NG!J14+Bawana_RLNG!J14+Bawana_Spot!J14</f>
        <v>0</v>
      </c>
      <c r="F14" s="194">
        <f>PPCL_NG!Q14+PPCL_Spot!Q14+GT_NG!Q14+GT_Spot!Q14+Bawana_NG!Q14+Bawana_RLNG!Q14+Bawana_Spot!Q14</f>
        <v>0</v>
      </c>
      <c r="G14" s="195">
        <f t="shared" si="1"/>
        <v>0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0</v>
      </c>
      <c r="L14" s="194">
        <f>PPCL_NG!S14+PPCL_Spot!S14+GT_NG!S14+GT_Spot!S14+Bawana_NG!S14+Bawana_RLNG!S14+Bawana_Spot!S14</f>
        <v>0</v>
      </c>
      <c r="M14" s="195">
        <f t="shared" si="3"/>
        <v>0</v>
      </c>
      <c r="N14" s="194">
        <f>PPCL_NG!M14+PPCL_Spot!M14+GT_NG!M14+GT_Spot!M14+Bawana_NG!M14+Bawana_RLNG!M14+Bawana_Spot!M14</f>
        <v>0</v>
      </c>
      <c r="O14" s="194">
        <f>PPCL_NG!T14+PPCL_Spot!T14+GT_NG!T14+GT_Spot!T14+Bawana_NG!T14+Bawana_RLNG!T14+Bawana_Spot!T14</f>
        <v>0</v>
      </c>
      <c r="P14" s="195">
        <f t="shared" si="4"/>
        <v>0</v>
      </c>
      <c r="Q14" s="195">
        <f t="shared" si="5"/>
        <v>0</v>
      </c>
    </row>
    <row r="15" spans="1:17">
      <c r="A15" s="34" t="s">
        <v>57</v>
      </c>
      <c r="B15" s="194">
        <f>PPCL_NG!I15+PPCL_Spot!I15+GT_NG!I15+GT_Spot!I15+Bawana_NG!I15+Bawana_RLNG!I15+Bawana_Spot!I15</f>
        <v>0</v>
      </c>
      <c r="C15" s="194">
        <f>PPCL_NG!P15+PPCL_Spot!P15+GT_NG!P15+GT_Spot!P15+Bawana_NG!P15+Bawana_RLNG!P15+Bawana_Spot!P15</f>
        <v>0</v>
      </c>
      <c r="D15" s="195">
        <f t="shared" si="0"/>
        <v>0</v>
      </c>
      <c r="E15" s="194">
        <f>PPCL_NG!J15+PPCL_Spot!J15+GT_NG!J15+GT_Spot!J15+Bawana_NG!J15+Bawana_RLNG!J15+Bawana_Spot!J15</f>
        <v>0</v>
      </c>
      <c r="F15" s="194">
        <f>PPCL_NG!Q15+PPCL_Spot!Q15+GT_NG!Q15+GT_Spot!Q15+Bawana_NG!Q15+Bawana_RLNG!Q15+Bawana_Spot!Q15</f>
        <v>0</v>
      </c>
      <c r="G15" s="195">
        <f t="shared" si="1"/>
        <v>0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0</v>
      </c>
      <c r="L15" s="194">
        <f>PPCL_NG!S15+PPCL_Spot!S15+GT_NG!S15+GT_Spot!S15+Bawana_NG!S15+Bawana_RLNG!S15+Bawana_Spot!S15</f>
        <v>0</v>
      </c>
      <c r="M15" s="195">
        <f t="shared" si="3"/>
        <v>0</v>
      </c>
      <c r="N15" s="194">
        <f>PPCL_NG!M15+PPCL_Spot!M15+GT_NG!M15+GT_Spot!M15+Bawana_NG!M15+Bawana_RLNG!M15+Bawana_Spot!M15</f>
        <v>0</v>
      </c>
      <c r="O15" s="194">
        <f>PPCL_NG!T15+PPCL_Spot!T15+GT_NG!T15+GT_Spot!T15+Bawana_NG!T15+Bawana_RLNG!T15+Bawana_Spot!T15</f>
        <v>0</v>
      </c>
      <c r="P15" s="195">
        <f t="shared" si="4"/>
        <v>0</v>
      </c>
      <c r="Q15" s="195">
        <f t="shared" si="5"/>
        <v>0</v>
      </c>
    </row>
    <row r="16" spans="1:17">
      <c r="A16" s="34" t="s">
        <v>58</v>
      </c>
      <c r="B16" s="194">
        <f>PPCL_NG!I16+PPCL_Spot!I16+GT_NG!I16+GT_Spot!I16+Bawana_NG!I16+Bawana_RLNG!I16+Bawana_Spot!I16</f>
        <v>0</v>
      </c>
      <c r="C16" s="194">
        <f>PPCL_NG!P16+PPCL_Spot!P16+GT_NG!P16+GT_Spot!P16+Bawana_NG!P16+Bawana_RLNG!P16+Bawana_Spot!P16</f>
        <v>0</v>
      </c>
      <c r="D16" s="195">
        <f t="shared" si="0"/>
        <v>0</v>
      </c>
      <c r="E16" s="194">
        <f>PPCL_NG!J16+PPCL_Spot!J16+GT_NG!J16+GT_Spot!J16+Bawana_NG!J16+Bawana_RLNG!J16+Bawana_Spot!J16</f>
        <v>0</v>
      </c>
      <c r="F16" s="194">
        <f>PPCL_NG!Q16+PPCL_Spot!Q16+GT_NG!Q16+GT_Spot!Q16+Bawana_NG!Q16+Bawana_RLNG!Q16+Bawana_Spot!Q16</f>
        <v>0</v>
      </c>
      <c r="G16" s="195">
        <f t="shared" si="1"/>
        <v>0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0</v>
      </c>
      <c r="L16" s="194">
        <f>PPCL_NG!S16+PPCL_Spot!S16+GT_NG!S16+GT_Spot!S16+Bawana_NG!S16+Bawana_RLNG!S16+Bawana_Spot!S16</f>
        <v>0</v>
      </c>
      <c r="M16" s="195">
        <f t="shared" si="3"/>
        <v>0</v>
      </c>
      <c r="N16" s="194">
        <f>PPCL_NG!M16+PPCL_Spot!M16+GT_NG!M16+GT_Spot!M16+Bawana_NG!M16+Bawana_RLNG!M16+Bawana_Spot!M16</f>
        <v>0</v>
      </c>
      <c r="O16" s="194">
        <f>PPCL_NG!T16+PPCL_Spot!T16+GT_NG!T16+GT_Spot!T16+Bawana_NG!T16+Bawana_RLNG!T16+Bawana_Spot!T16</f>
        <v>0</v>
      </c>
      <c r="P16" s="195">
        <f t="shared" si="4"/>
        <v>0</v>
      </c>
      <c r="Q16" s="195">
        <f t="shared" si="5"/>
        <v>0</v>
      </c>
    </row>
    <row r="17" spans="1:17">
      <c r="A17" s="34" t="s">
        <v>59</v>
      </c>
      <c r="B17" s="194">
        <f>PPCL_NG!I17+PPCL_Spot!I17+GT_NG!I17+GT_Spot!I17+Bawana_NG!I17+Bawana_RLNG!I17+Bawana_Spot!I17</f>
        <v>0</v>
      </c>
      <c r="C17" s="194">
        <f>PPCL_NG!P17+PPCL_Spot!P17+GT_NG!P17+GT_Spot!P17+Bawana_NG!P17+Bawana_RLNG!P17+Bawana_Spot!P17</f>
        <v>0</v>
      </c>
      <c r="D17" s="195">
        <f t="shared" si="0"/>
        <v>0</v>
      </c>
      <c r="E17" s="194">
        <f>PPCL_NG!J17+PPCL_Spot!J17+GT_NG!J17+GT_Spot!J17+Bawana_NG!J17+Bawana_RLNG!J17+Bawana_Spot!J17</f>
        <v>0</v>
      </c>
      <c r="F17" s="194">
        <f>PPCL_NG!Q17+PPCL_Spot!Q17+GT_NG!Q17+GT_Spot!Q17+Bawana_NG!Q17+Bawana_RLNG!Q17+Bawana_Spot!Q17</f>
        <v>0</v>
      </c>
      <c r="G17" s="195">
        <f t="shared" si="1"/>
        <v>0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0</v>
      </c>
      <c r="L17" s="194">
        <f>PPCL_NG!S17+PPCL_Spot!S17+GT_NG!S17+GT_Spot!S17+Bawana_NG!S17+Bawana_RLNG!S17+Bawana_Spot!S17</f>
        <v>0</v>
      </c>
      <c r="M17" s="195">
        <f t="shared" si="3"/>
        <v>0</v>
      </c>
      <c r="N17" s="194">
        <f>PPCL_NG!M17+PPCL_Spot!M17+GT_NG!M17+GT_Spot!M17+Bawana_NG!M17+Bawana_RLNG!M17+Bawana_Spot!M17</f>
        <v>0</v>
      </c>
      <c r="O17" s="194">
        <f>PPCL_NG!T17+PPCL_Spot!T17+GT_NG!T17+GT_Spot!T17+Bawana_NG!T17+Bawana_RLNG!T17+Bawana_Spot!T17</f>
        <v>0</v>
      </c>
      <c r="P17" s="195">
        <f t="shared" si="4"/>
        <v>0</v>
      </c>
      <c r="Q17" s="195">
        <f t="shared" si="5"/>
        <v>0</v>
      </c>
    </row>
    <row r="18" spans="1:17">
      <c r="A18" s="34" t="s">
        <v>60</v>
      </c>
      <c r="B18" s="194">
        <f>PPCL_NG!I18+PPCL_Spot!I18+GT_NG!I18+GT_Spot!I18+Bawana_NG!I18+Bawana_RLNG!I18+Bawana_Spot!I18</f>
        <v>0</v>
      </c>
      <c r="C18" s="194">
        <f>PPCL_NG!P18+PPCL_Spot!P18+GT_NG!P18+GT_Spot!P18+Bawana_NG!P18+Bawana_RLNG!P18+Bawana_Spot!P18</f>
        <v>0</v>
      </c>
      <c r="D18" s="195">
        <f t="shared" si="0"/>
        <v>0</v>
      </c>
      <c r="E18" s="194">
        <f>PPCL_NG!J18+PPCL_Spot!J18+GT_NG!J18+GT_Spot!J18+Bawana_NG!J18+Bawana_RLNG!J18+Bawana_Spot!J18</f>
        <v>0</v>
      </c>
      <c r="F18" s="194">
        <f>PPCL_NG!Q18+PPCL_Spot!Q18+GT_NG!Q18+GT_Spot!Q18+Bawana_NG!Q18+Bawana_RLNG!Q18+Bawana_Spot!Q18</f>
        <v>0</v>
      </c>
      <c r="G18" s="195">
        <f t="shared" si="1"/>
        <v>0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0</v>
      </c>
      <c r="L18" s="194">
        <f>PPCL_NG!S18+PPCL_Spot!S18+GT_NG!S18+GT_Spot!S18+Bawana_NG!S18+Bawana_RLNG!S18+Bawana_Spot!S18</f>
        <v>0</v>
      </c>
      <c r="M18" s="195">
        <f t="shared" si="3"/>
        <v>0</v>
      </c>
      <c r="N18" s="194">
        <f>PPCL_NG!M18+PPCL_Spot!M18+GT_NG!M18+GT_Spot!M18+Bawana_NG!M18+Bawana_RLNG!M18+Bawana_Spot!M18</f>
        <v>0</v>
      </c>
      <c r="O18" s="194">
        <f>PPCL_NG!T18+PPCL_Spot!T18+GT_NG!T18+GT_Spot!T18+Bawana_NG!T18+Bawana_RLNG!T18+Bawana_Spot!T18</f>
        <v>0</v>
      </c>
      <c r="P18" s="195">
        <f t="shared" si="4"/>
        <v>0</v>
      </c>
      <c r="Q18" s="195">
        <f t="shared" si="5"/>
        <v>0</v>
      </c>
    </row>
    <row r="19" spans="1:17">
      <c r="A19" s="34" t="s">
        <v>61</v>
      </c>
      <c r="B19" s="194">
        <f>PPCL_NG!I19+PPCL_Spot!I19+GT_NG!I19+GT_Spot!I19+Bawana_NG!I19+Bawana_RLNG!I19+Bawana_Spot!I19</f>
        <v>0</v>
      </c>
      <c r="C19" s="194">
        <f>PPCL_NG!P19+PPCL_Spot!P19+GT_NG!P19+GT_Spot!P19+Bawana_NG!P19+Bawana_RLNG!P19+Bawana_Spot!P19</f>
        <v>0</v>
      </c>
      <c r="D19" s="195">
        <f t="shared" si="0"/>
        <v>0</v>
      </c>
      <c r="E19" s="194">
        <f>PPCL_NG!J19+PPCL_Spot!J19+GT_NG!J19+GT_Spot!J19+Bawana_NG!J19+Bawana_RLNG!J19+Bawana_Spot!J19</f>
        <v>0</v>
      </c>
      <c r="F19" s="194">
        <f>PPCL_NG!Q19+PPCL_Spot!Q19+GT_NG!Q19+GT_Spot!Q19+Bawana_NG!Q19+Bawana_RLNG!Q19+Bawana_Spot!Q19</f>
        <v>0</v>
      </c>
      <c r="G19" s="195">
        <f t="shared" si="1"/>
        <v>0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0</v>
      </c>
      <c r="L19" s="194">
        <f>PPCL_NG!S19+PPCL_Spot!S19+GT_NG!S19+GT_Spot!S19+Bawana_NG!S19+Bawana_RLNG!S19+Bawana_Spot!S19</f>
        <v>0</v>
      </c>
      <c r="M19" s="195">
        <f t="shared" si="3"/>
        <v>0</v>
      </c>
      <c r="N19" s="194">
        <f>PPCL_NG!M19+PPCL_Spot!M19+GT_NG!M19+GT_Spot!M19+Bawana_NG!M19+Bawana_RLNG!M19+Bawana_Spot!M19</f>
        <v>0</v>
      </c>
      <c r="O19" s="194">
        <f>PPCL_NG!T19+PPCL_Spot!T19+GT_NG!T19+GT_Spot!T19+Bawana_NG!T19+Bawana_RLNG!T19+Bawana_Spot!T19</f>
        <v>0</v>
      </c>
      <c r="P19" s="195">
        <f t="shared" si="4"/>
        <v>0</v>
      </c>
      <c r="Q19" s="195">
        <f t="shared" si="5"/>
        <v>0</v>
      </c>
    </row>
    <row r="20" spans="1:17">
      <c r="A20" s="34" t="s">
        <v>62</v>
      </c>
      <c r="B20" s="194">
        <f>PPCL_NG!I20+PPCL_Spot!I20+GT_NG!I20+GT_Spot!I20+Bawana_NG!I20+Bawana_RLNG!I20+Bawana_Spot!I20</f>
        <v>0</v>
      </c>
      <c r="C20" s="194">
        <f>PPCL_NG!P20+PPCL_Spot!P20+GT_NG!P20+GT_Spot!P20+Bawana_NG!P20+Bawana_RLNG!P20+Bawana_Spot!P20</f>
        <v>0</v>
      </c>
      <c r="D20" s="195">
        <f t="shared" si="0"/>
        <v>0</v>
      </c>
      <c r="E20" s="194">
        <f>PPCL_NG!J20+PPCL_Spot!J20+GT_NG!J20+GT_Spot!J20+Bawana_NG!J20+Bawana_RLNG!J20+Bawana_Spot!J20</f>
        <v>0</v>
      </c>
      <c r="F20" s="194">
        <f>PPCL_NG!Q20+PPCL_Spot!Q20+GT_NG!Q20+GT_Spot!Q20+Bawana_NG!Q20+Bawana_RLNG!Q20+Bawana_Spot!Q20</f>
        <v>0</v>
      </c>
      <c r="G20" s="195">
        <f t="shared" si="1"/>
        <v>0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0</v>
      </c>
      <c r="L20" s="194">
        <f>PPCL_NG!S20+PPCL_Spot!S20+GT_NG!S20+GT_Spot!S20+Bawana_NG!S20+Bawana_RLNG!S20+Bawana_Spot!S20</f>
        <v>0</v>
      </c>
      <c r="M20" s="195">
        <f t="shared" si="3"/>
        <v>0</v>
      </c>
      <c r="N20" s="194">
        <f>PPCL_NG!M20+PPCL_Spot!M20+GT_NG!M20+GT_Spot!M20+Bawana_NG!M20+Bawana_RLNG!M20+Bawana_Spot!M20</f>
        <v>0</v>
      </c>
      <c r="O20" s="194">
        <f>PPCL_NG!T20+PPCL_Spot!T20+GT_NG!T20+GT_Spot!T20+Bawana_NG!T20+Bawana_RLNG!T20+Bawana_Spot!T20</f>
        <v>0</v>
      </c>
      <c r="P20" s="195">
        <f t="shared" si="4"/>
        <v>0</v>
      </c>
      <c r="Q20" s="195">
        <f t="shared" si="5"/>
        <v>0</v>
      </c>
    </row>
    <row r="21" spans="1:17">
      <c r="A21" s="34" t="s">
        <v>63</v>
      </c>
      <c r="B21" s="194">
        <f>PPCL_NG!I21+PPCL_Spot!I21+GT_NG!I21+GT_Spot!I21+Bawana_NG!I21+Bawana_RLNG!I21+Bawana_Spot!I21</f>
        <v>0</v>
      </c>
      <c r="C21" s="194">
        <f>PPCL_NG!P21+PPCL_Spot!P21+GT_NG!P21+GT_Spot!P21+Bawana_NG!P21+Bawana_RLNG!P21+Bawana_Spot!P21</f>
        <v>0</v>
      </c>
      <c r="D21" s="195">
        <f t="shared" si="0"/>
        <v>0</v>
      </c>
      <c r="E21" s="194">
        <f>PPCL_NG!J21+PPCL_Spot!J21+GT_NG!J21+GT_Spot!J21+Bawana_NG!J21+Bawana_RLNG!J21+Bawana_Spot!J21</f>
        <v>0</v>
      </c>
      <c r="F21" s="194">
        <f>PPCL_NG!Q21+PPCL_Spot!Q21+GT_NG!Q21+GT_Spot!Q21+Bawana_NG!Q21+Bawana_RLNG!Q21+Bawana_Spot!Q21</f>
        <v>0</v>
      </c>
      <c r="G21" s="195">
        <f t="shared" si="1"/>
        <v>0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0</v>
      </c>
      <c r="L21" s="194">
        <f>PPCL_NG!S21+PPCL_Spot!S21+GT_NG!S21+GT_Spot!S21+Bawana_NG!S21+Bawana_RLNG!S21+Bawana_Spot!S21</f>
        <v>0</v>
      </c>
      <c r="M21" s="195">
        <f t="shared" si="3"/>
        <v>0</v>
      </c>
      <c r="N21" s="194">
        <f>PPCL_NG!M21+PPCL_Spot!M21+GT_NG!M21+GT_Spot!M21+Bawana_NG!M21+Bawana_RLNG!M21+Bawana_Spot!M21</f>
        <v>0</v>
      </c>
      <c r="O21" s="194">
        <f>PPCL_NG!T21+PPCL_Spot!T21+GT_NG!T21+GT_Spot!T21+Bawana_NG!T21+Bawana_RLNG!T21+Bawana_Spot!T21</f>
        <v>0</v>
      </c>
      <c r="P21" s="195">
        <f t="shared" si="4"/>
        <v>0</v>
      </c>
      <c r="Q21" s="195">
        <f t="shared" si="5"/>
        <v>0</v>
      </c>
    </row>
    <row r="22" spans="1:17">
      <c r="A22" s="34" t="s">
        <v>64</v>
      </c>
      <c r="B22" s="194">
        <f>PPCL_NG!I22+PPCL_Spot!I22+GT_NG!I22+GT_Spot!I22+Bawana_NG!I22+Bawana_RLNG!I22+Bawana_Spot!I22</f>
        <v>0</v>
      </c>
      <c r="C22" s="194">
        <f>PPCL_NG!P22+PPCL_Spot!P22+GT_NG!P22+GT_Spot!P22+Bawana_NG!P22+Bawana_RLNG!P22+Bawana_Spot!P22</f>
        <v>0</v>
      </c>
      <c r="D22" s="195">
        <f t="shared" si="0"/>
        <v>0</v>
      </c>
      <c r="E22" s="194">
        <f>PPCL_NG!J22+PPCL_Spot!J22+GT_NG!J22+GT_Spot!J22+Bawana_NG!J22+Bawana_RLNG!J22+Bawana_Spot!J22</f>
        <v>0</v>
      </c>
      <c r="F22" s="194">
        <f>PPCL_NG!Q22+PPCL_Spot!Q22+GT_NG!Q22+GT_Spot!Q22+Bawana_NG!Q22+Bawana_RLNG!Q22+Bawana_Spot!Q22</f>
        <v>0</v>
      </c>
      <c r="G22" s="195">
        <f t="shared" si="1"/>
        <v>0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0</v>
      </c>
      <c r="L22" s="194">
        <f>PPCL_NG!S22+PPCL_Spot!S22+GT_NG!S22+GT_Spot!S22+Bawana_NG!S22+Bawana_RLNG!S22+Bawana_Spot!S22</f>
        <v>0</v>
      </c>
      <c r="M22" s="195">
        <f t="shared" si="3"/>
        <v>0</v>
      </c>
      <c r="N22" s="194">
        <f>PPCL_NG!M22+PPCL_Spot!M22+GT_NG!M22+GT_Spot!M22+Bawana_NG!M22+Bawana_RLNG!M22+Bawana_Spot!M22</f>
        <v>0</v>
      </c>
      <c r="O22" s="194">
        <f>PPCL_NG!T22+PPCL_Spot!T22+GT_NG!T22+GT_Spot!T22+Bawana_NG!T22+Bawana_RLNG!T22+Bawana_Spot!T22</f>
        <v>0</v>
      </c>
      <c r="P22" s="195">
        <f t="shared" si="4"/>
        <v>0</v>
      </c>
      <c r="Q22" s="195">
        <f t="shared" si="5"/>
        <v>0</v>
      </c>
    </row>
    <row r="23" spans="1:17">
      <c r="A23" s="34" t="s">
        <v>65</v>
      </c>
      <c r="B23" s="194">
        <f>PPCL_NG!I23+PPCL_Spot!I23+GT_NG!I23+GT_Spot!I23+Bawana_NG!I23+Bawana_RLNG!I23+Bawana_Spot!I23</f>
        <v>0</v>
      </c>
      <c r="C23" s="194">
        <f>PPCL_NG!P23+PPCL_Spot!P23+GT_NG!P23+GT_Spot!P23+Bawana_NG!P23+Bawana_RLNG!P23+Bawana_Spot!P23</f>
        <v>0</v>
      </c>
      <c r="D23" s="195">
        <f t="shared" si="0"/>
        <v>0</v>
      </c>
      <c r="E23" s="194">
        <f>PPCL_NG!J23+PPCL_Spot!J23+GT_NG!J23+GT_Spot!J23+Bawana_NG!J23+Bawana_RLNG!J23+Bawana_Spot!J23</f>
        <v>0</v>
      </c>
      <c r="F23" s="194">
        <f>PPCL_NG!Q23+PPCL_Spot!Q23+GT_NG!Q23+GT_Spot!Q23+Bawana_NG!Q23+Bawana_RLNG!Q23+Bawana_Spot!Q23</f>
        <v>0</v>
      </c>
      <c r="G23" s="195">
        <f t="shared" si="1"/>
        <v>0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0</v>
      </c>
      <c r="L23" s="194">
        <f>PPCL_NG!S23+PPCL_Spot!S23+GT_NG!S23+GT_Spot!S23+Bawana_NG!S23+Bawana_RLNG!S23+Bawana_Spot!S23</f>
        <v>0</v>
      </c>
      <c r="M23" s="195">
        <f t="shared" si="3"/>
        <v>0</v>
      </c>
      <c r="N23" s="194">
        <f>PPCL_NG!M23+PPCL_Spot!M23+GT_NG!M23+GT_Spot!M23+Bawana_NG!M23+Bawana_RLNG!M23+Bawana_Spot!M23</f>
        <v>0</v>
      </c>
      <c r="O23" s="194">
        <f>PPCL_NG!T23+PPCL_Spot!T23+GT_NG!T23+GT_Spot!T23+Bawana_NG!T23+Bawana_RLNG!T23+Bawana_Spot!T23</f>
        <v>0</v>
      </c>
      <c r="P23" s="195">
        <f t="shared" si="4"/>
        <v>0</v>
      </c>
      <c r="Q23" s="195">
        <f t="shared" si="5"/>
        <v>0</v>
      </c>
    </row>
    <row r="24" spans="1:17">
      <c r="A24" s="34" t="s">
        <v>66</v>
      </c>
      <c r="B24" s="194">
        <f>PPCL_NG!I24+PPCL_Spot!I24+GT_NG!I24+GT_Spot!I24+Bawana_NG!I24+Bawana_RLNG!I24+Bawana_Spot!I24</f>
        <v>0</v>
      </c>
      <c r="C24" s="194">
        <f>PPCL_NG!P24+PPCL_Spot!P24+GT_NG!P24+GT_Spot!P24+Bawana_NG!P24+Bawana_RLNG!P24+Bawana_Spot!P24</f>
        <v>0</v>
      </c>
      <c r="D24" s="195">
        <f t="shared" si="0"/>
        <v>0</v>
      </c>
      <c r="E24" s="194">
        <f>PPCL_NG!J24+PPCL_Spot!J24+GT_NG!J24+GT_Spot!J24+Bawana_NG!J24+Bawana_RLNG!J24+Bawana_Spot!J24</f>
        <v>0</v>
      </c>
      <c r="F24" s="194">
        <f>PPCL_NG!Q24+PPCL_Spot!Q24+GT_NG!Q24+GT_Spot!Q24+Bawana_NG!Q24+Bawana_RLNG!Q24+Bawana_Spot!Q24</f>
        <v>0</v>
      </c>
      <c r="G24" s="195">
        <f t="shared" si="1"/>
        <v>0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0</v>
      </c>
      <c r="L24" s="194">
        <f>PPCL_NG!S24+PPCL_Spot!S24+GT_NG!S24+GT_Spot!S24+Bawana_NG!S24+Bawana_RLNG!S24+Bawana_Spot!S24</f>
        <v>0</v>
      </c>
      <c r="M24" s="195">
        <f t="shared" si="3"/>
        <v>0</v>
      </c>
      <c r="N24" s="194">
        <f>PPCL_NG!M24+PPCL_Spot!M24+GT_NG!M24+GT_Spot!M24+Bawana_NG!M24+Bawana_RLNG!M24+Bawana_Spot!M24</f>
        <v>0</v>
      </c>
      <c r="O24" s="194">
        <f>PPCL_NG!T24+PPCL_Spot!T24+GT_NG!T24+GT_Spot!T24+Bawana_NG!T24+Bawana_RLNG!T24+Bawana_Spot!T24</f>
        <v>0</v>
      </c>
      <c r="P24" s="195">
        <f t="shared" si="4"/>
        <v>0</v>
      </c>
      <c r="Q24" s="195">
        <f t="shared" si="5"/>
        <v>0</v>
      </c>
    </row>
    <row r="25" spans="1:17">
      <c r="A25" s="34" t="s">
        <v>67</v>
      </c>
      <c r="B25" s="194">
        <f>PPCL_NG!I25+PPCL_Spot!I25+GT_NG!I25+GT_Spot!I25+Bawana_NG!I25+Bawana_RLNG!I25+Bawana_Spot!I25</f>
        <v>0</v>
      </c>
      <c r="C25" s="194">
        <f>PPCL_NG!P25+PPCL_Spot!P25+GT_NG!P25+GT_Spot!P25+Bawana_NG!P25+Bawana_RLNG!P25+Bawana_Spot!P25</f>
        <v>0</v>
      </c>
      <c r="D25" s="195">
        <f t="shared" si="0"/>
        <v>0</v>
      </c>
      <c r="E25" s="194">
        <f>PPCL_NG!J25+PPCL_Spot!J25+GT_NG!J25+GT_Spot!J25+Bawana_NG!J25+Bawana_RLNG!J25+Bawana_Spot!J25</f>
        <v>0</v>
      </c>
      <c r="F25" s="194">
        <f>PPCL_NG!Q25+PPCL_Spot!Q25+GT_NG!Q25+GT_Spot!Q25+Bawana_NG!Q25+Bawana_RLNG!Q25+Bawana_Spot!Q25</f>
        <v>0</v>
      </c>
      <c r="G25" s="195">
        <f t="shared" si="1"/>
        <v>0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0</v>
      </c>
      <c r="L25" s="194">
        <f>PPCL_NG!S25+PPCL_Spot!S25+GT_NG!S25+GT_Spot!S25+Bawana_NG!S25+Bawana_RLNG!S25+Bawana_Spot!S25</f>
        <v>0</v>
      </c>
      <c r="M25" s="195">
        <f t="shared" si="3"/>
        <v>0</v>
      </c>
      <c r="N25" s="194">
        <f>PPCL_NG!M25+PPCL_Spot!M25+GT_NG!M25+GT_Spot!M25+Bawana_NG!M25+Bawana_RLNG!M25+Bawana_Spot!M25</f>
        <v>0</v>
      </c>
      <c r="O25" s="194">
        <f>PPCL_NG!T25+PPCL_Spot!T25+GT_NG!T25+GT_Spot!T25+Bawana_NG!T25+Bawana_RLNG!T25+Bawana_Spot!T25</f>
        <v>0</v>
      </c>
      <c r="P25" s="195">
        <f t="shared" si="4"/>
        <v>0</v>
      </c>
      <c r="Q25" s="195">
        <f t="shared" si="5"/>
        <v>0</v>
      </c>
    </row>
    <row r="26" spans="1:17">
      <c r="A26" s="34" t="s">
        <v>68</v>
      </c>
      <c r="B26" s="194">
        <f>PPCL_NG!I26+PPCL_Spot!I26+GT_NG!I26+GT_Spot!I26+Bawana_NG!I26+Bawana_RLNG!I26+Bawana_Spot!I26</f>
        <v>0</v>
      </c>
      <c r="C26" s="194">
        <f>PPCL_NG!P26+PPCL_Spot!P26+GT_NG!P26+GT_Spot!P26+Bawana_NG!P26+Bawana_RLNG!P26+Bawana_Spot!P26</f>
        <v>0</v>
      </c>
      <c r="D26" s="195">
        <f t="shared" si="0"/>
        <v>0</v>
      </c>
      <c r="E26" s="194">
        <f>PPCL_NG!J26+PPCL_Spot!J26+GT_NG!J26+GT_Spot!J26+Bawana_NG!J26+Bawana_RLNG!J26+Bawana_Spot!J26</f>
        <v>0</v>
      </c>
      <c r="F26" s="194">
        <f>PPCL_NG!Q26+PPCL_Spot!Q26+GT_NG!Q26+GT_Spot!Q26+Bawana_NG!Q26+Bawana_RLNG!Q26+Bawana_Spot!Q26</f>
        <v>0</v>
      </c>
      <c r="G26" s="195">
        <f t="shared" si="1"/>
        <v>0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0</v>
      </c>
      <c r="L26" s="194">
        <f>PPCL_NG!S26+PPCL_Spot!S26+GT_NG!S26+GT_Spot!S26+Bawana_NG!S26+Bawana_RLNG!S26+Bawana_Spot!S26</f>
        <v>0</v>
      </c>
      <c r="M26" s="195">
        <f t="shared" si="3"/>
        <v>0</v>
      </c>
      <c r="N26" s="194">
        <f>PPCL_NG!M26+PPCL_Spot!M26+GT_NG!M26+GT_Spot!M26+Bawana_NG!M26+Bawana_RLNG!M26+Bawana_Spot!M26</f>
        <v>0</v>
      </c>
      <c r="O26" s="194">
        <f>PPCL_NG!T26+PPCL_Spot!T26+GT_NG!T26+GT_Spot!T26+Bawana_NG!T26+Bawana_RLNG!T26+Bawana_Spot!T26</f>
        <v>0</v>
      </c>
      <c r="P26" s="195">
        <f t="shared" si="4"/>
        <v>0</v>
      </c>
      <c r="Q26" s="195">
        <f t="shared" si="5"/>
        <v>0</v>
      </c>
    </row>
    <row r="27" spans="1:17">
      <c r="A27" s="34" t="s">
        <v>69</v>
      </c>
      <c r="B27" s="194">
        <f>PPCL_NG!I27+PPCL_Spot!I27+GT_NG!I27+GT_Spot!I27+Bawana_NG!I27+Bawana_RLNG!I27+Bawana_Spot!I27</f>
        <v>0</v>
      </c>
      <c r="C27" s="194">
        <f>PPCL_NG!P27+PPCL_Spot!P27+GT_NG!P27+GT_Spot!P27+Bawana_NG!P27+Bawana_RLNG!P27+Bawana_Spot!P27</f>
        <v>0</v>
      </c>
      <c r="D27" s="195">
        <f t="shared" si="0"/>
        <v>0</v>
      </c>
      <c r="E27" s="194">
        <f>PPCL_NG!J27+PPCL_Spot!J27+GT_NG!J27+GT_Spot!J27+Bawana_NG!J27+Bawana_RLNG!J27+Bawana_Spot!J27</f>
        <v>0</v>
      </c>
      <c r="F27" s="194">
        <f>PPCL_NG!Q27+PPCL_Spot!Q27+GT_NG!Q27+GT_Spot!Q27+Bawana_NG!Q27+Bawana_RLNG!Q27+Bawana_Spot!Q27</f>
        <v>0</v>
      </c>
      <c r="G27" s="195">
        <f t="shared" si="1"/>
        <v>0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0</v>
      </c>
      <c r="L27" s="194">
        <f>PPCL_NG!S27+PPCL_Spot!S27+GT_NG!S27+GT_Spot!S27+Bawana_NG!S27+Bawana_RLNG!S27+Bawana_Spot!S27</f>
        <v>0</v>
      </c>
      <c r="M27" s="195">
        <f t="shared" si="3"/>
        <v>0</v>
      </c>
      <c r="N27" s="194">
        <f>PPCL_NG!M27+PPCL_Spot!M27+GT_NG!M27+GT_Spot!M27+Bawana_NG!M27+Bawana_RLNG!M27+Bawana_Spot!M27</f>
        <v>0</v>
      </c>
      <c r="O27" s="194">
        <f>PPCL_NG!T27+PPCL_Spot!T27+GT_NG!T27+GT_Spot!T27+Bawana_NG!T27+Bawana_RLNG!T27+Bawana_Spot!T27</f>
        <v>0</v>
      </c>
      <c r="P27" s="195">
        <f t="shared" si="4"/>
        <v>0</v>
      </c>
      <c r="Q27" s="195">
        <f t="shared" si="5"/>
        <v>0</v>
      </c>
    </row>
    <row r="28" spans="1:17">
      <c r="A28" s="34" t="s">
        <v>70</v>
      </c>
      <c r="B28" s="194">
        <f>PPCL_NG!I28+PPCL_Spot!I28+GT_NG!I28+GT_Spot!I28+Bawana_NG!I28+Bawana_RLNG!I28+Bawana_Spot!I28</f>
        <v>0</v>
      </c>
      <c r="C28" s="194">
        <f>PPCL_NG!P28+PPCL_Spot!P28+GT_NG!P28+GT_Spot!P28+Bawana_NG!P28+Bawana_RLNG!P28+Bawana_Spot!P28</f>
        <v>0</v>
      </c>
      <c r="D28" s="195">
        <f t="shared" si="0"/>
        <v>0</v>
      </c>
      <c r="E28" s="194">
        <f>PPCL_NG!J28+PPCL_Spot!J28+GT_NG!J28+GT_Spot!J28+Bawana_NG!J28+Bawana_RLNG!J28+Bawana_Spot!J28</f>
        <v>0</v>
      </c>
      <c r="F28" s="194">
        <f>PPCL_NG!Q28+PPCL_Spot!Q28+GT_NG!Q28+GT_Spot!Q28+Bawana_NG!Q28+Bawana_RLNG!Q28+Bawana_Spot!Q28</f>
        <v>0</v>
      </c>
      <c r="G28" s="195">
        <f t="shared" si="1"/>
        <v>0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0</v>
      </c>
      <c r="L28" s="194">
        <f>PPCL_NG!S28+PPCL_Spot!S28+GT_NG!S28+GT_Spot!S28+Bawana_NG!S28+Bawana_RLNG!S28+Bawana_Spot!S28</f>
        <v>0</v>
      </c>
      <c r="M28" s="195">
        <f t="shared" si="3"/>
        <v>0</v>
      </c>
      <c r="N28" s="194">
        <f>PPCL_NG!M28+PPCL_Spot!M28+GT_NG!M28+GT_Spot!M28+Bawana_NG!M28+Bawana_RLNG!M28+Bawana_Spot!M28</f>
        <v>0</v>
      </c>
      <c r="O28" s="194">
        <f>PPCL_NG!T28+PPCL_Spot!T28+GT_NG!T28+GT_Spot!T28+Bawana_NG!T28+Bawana_RLNG!T28+Bawana_Spot!T28</f>
        <v>0</v>
      </c>
      <c r="P28" s="195">
        <f t="shared" si="4"/>
        <v>0</v>
      </c>
      <c r="Q28" s="195">
        <f t="shared" si="5"/>
        <v>0</v>
      </c>
    </row>
    <row r="29" spans="1:17">
      <c r="A29" s="34" t="s">
        <v>71</v>
      </c>
      <c r="B29" s="194">
        <f>PPCL_NG!I29+PPCL_Spot!I29+GT_NG!I29+GT_Spot!I29+Bawana_NG!I29+Bawana_RLNG!I29+Bawana_Spot!I29</f>
        <v>0</v>
      </c>
      <c r="C29" s="194">
        <f>PPCL_NG!P29+PPCL_Spot!P29+GT_NG!P29+GT_Spot!P29+Bawana_NG!P29+Bawana_RLNG!P29+Bawana_Spot!P29</f>
        <v>0</v>
      </c>
      <c r="D29" s="195">
        <f t="shared" si="0"/>
        <v>0</v>
      </c>
      <c r="E29" s="194">
        <f>PPCL_NG!J29+PPCL_Spot!J29+GT_NG!J29+GT_Spot!J29+Bawana_NG!J29+Bawana_RLNG!J29+Bawana_Spot!J29</f>
        <v>0</v>
      </c>
      <c r="F29" s="194">
        <f>PPCL_NG!Q29+PPCL_Spot!Q29+GT_NG!Q29+GT_Spot!Q29+Bawana_NG!Q29+Bawana_RLNG!Q29+Bawana_Spot!Q29</f>
        <v>0</v>
      </c>
      <c r="G29" s="195">
        <f t="shared" si="1"/>
        <v>0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0</v>
      </c>
      <c r="L29" s="194">
        <f>PPCL_NG!S29+PPCL_Spot!S29+GT_NG!S29+GT_Spot!S29+Bawana_NG!S29+Bawana_RLNG!S29+Bawana_Spot!S29</f>
        <v>0</v>
      </c>
      <c r="M29" s="195">
        <f t="shared" si="3"/>
        <v>0</v>
      </c>
      <c r="N29" s="194">
        <f>PPCL_NG!M29+PPCL_Spot!M29+GT_NG!M29+GT_Spot!M29+Bawana_NG!M29+Bawana_RLNG!M29+Bawana_Spot!M29</f>
        <v>0</v>
      </c>
      <c r="O29" s="194">
        <f>PPCL_NG!T29+PPCL_Spot!T29+GT_NG!T29+GT_Spot!T29+Bawana_NG!T29+Bawana_RLNG!T29+Bawana_Spot!T29</f>
        <v>0</v>
      </c>
      <c r="P29" s="195">
        <f t="shared" si="4"/>
        <v>0</v>
      </c>
      <c r="Q29" s="195">
        <f t="shared" si="5"/>
        <v>0</v>
      </c>
    </row>
    <row r="30" spans="1:17">
      <c r="A30" s="34" t="s">
        <v>72</v>
      </c>
      <c r="B30" s="194">
        <f>PPCL_NG!I30+PPCL_Spot!I30+GT_NG!I30+GT_Spot!I30+Bawana_NG!I30+Bawana_RLNG!I30+Bawana_Spot!I30</f>
        <v>0</v>
      </c>
      <c r="C30" s="194">
        <f>PPCL_NG!P30+PPCL_Spot!P30+GT_NG!P30+GT_Spot!P30+Bawana_NG!P30+Bawana_RLNG!P30+Bawana_Spot!P30</f>
        <v>0</v>
      </c>
      <c r="D30" s="195">
        <f t="shared" si="0"/>
        <v>0</v>
      </c>
      <c r="E30" s="194">
        <f>PPCL_NG!J30+PPCL_Spot!J30+GT_NG!J30+GT_Spot!J30+Bawana_NG!J30+Bawana_RLNG!J30+Bawana_Spot!J30</f>
        <v>0</v>
      </c>
      <c r="F30" s="194">
        <f>PPCL_NG!Q30+PPCL_Spot!Q30+GT_NG!Q30+GT_Spot!Q30+Bawana_NG!Q30+Bawana_RLNG!Q30+Bawana_Spot!Q30</f>
        <v>0</v>
      </c>
      <c r="G30" s="195">
        <f t="shared" si="1"/>
        <v>0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0</v>
      </c>
      <c r="L30" s="194">
        <f>PPCL_NG!S30+PPCL_Spot!S30+GT_NG!S30+GT_Spot!S30+Bawana_NG!S30+Bawana_RLNG!S30+Bawana_Spot!S30</f>
        <v>0</v>
      </c>
      <c r="M30" s="195">
        <f t="shared" si="3"/>
        <v>0</v>
      </c>
      <c r="N30" s="194">
        <f>PPCL_NG!M30+PPCL_Spot!M30+GT_NG!M30+GT_Spot!M30+Bawana_NG!M30+Bawana_RLNG!M30+Bawana_Spot!M30</f>
        <v>0</v>
      </c>
      <c r="O30" s="194">
        <f>PPCL_NG!T30+PPCL_Spot!T30+GT_NG!T30+GT_Spot!T30+Bawana_NG!T30+Bawana_RLNG!T30+Bawana_Spot!T30</f>
        <v>0</v>
      </c>
      <c r="P30" s="195">
        <f t="shared" si="4"/>
        <v>0</v>
      </c>
      <c r="Q30" s="195">
        <f t="shared" si="5"/>
        <v>0</v>
      </c>
    </row>
    <row r="31" spans="1:17">
      <c r="A31" s="34" t="s">
        <v>73</v>
      </c>
      <c r="B31" s="194">
        <f>PPCL_NG!I31+PPCL_Spot!I31+GT_NG!I31+GT_Spot!I31+Bawana_NG!I31+Bawana_RLNG!I31+Bawana_Spot!I31</f>
        <v>0</v>
      </c>
      <c r="C31" s="194">
        <f>PPCL_NG!P31+PPCL_Spot!P31+GT_NG!P31+GT_Spot!P31+Bawana_NG!P31+Bawana_RLNG!P31+Bawana_Spot!P31</f>
        <v>0</v>
      </c>
      <c r="D31" s="195">
        <f t="shared" si="0"/>
        <v>0</v>
      </c>
      <c r="E31" s="194">
        <f>PPCL_NG!J31+PPCL_Spot!J31+GT_NG!J31+GT_Spot!J31+Bawana_NG!J31+Bawana_RLNG!J31+Bawana_Spot!J31</f>
        <v>0</v>
      </c>
      <c r="F31" s="194">
        <f>PPCL_NG!Q31+PPCL_Spot!Q31+GT_NG!Q31+GT_Spot!Q31+Bawana_NG!Q31+Bawana_RLNG!Q31+Bawana_Spot!Q31</f>
        <v>0</v>
      </c>
      <c r="G31" s="195">
        <f t="shared" si="1"/>
        <v>0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0</v>
      </c>
      <c r="L31" s="194">
        <f>PPCL_NG!S31+PPCL_Spot!S31+GT_NG!S31+GT_Spot!S31+Bawana_NG!S31+Bawana_RLNG!S31+Bawana_Spot!S31</f>
        <v>0</v>
      </c>
      <c r="M31" s="195">
        <f t="shared" si="3"/>
        <v>0</v>
      </c>
      <c r="N31" s="194">
        <f>PPCL_NG!M31+PPCL_Spot!M31+GT_NG!M31+GT_Spot!M31+Bawana_NG!M31+Bawana_RLNG!M31+Bawana_Spot!M31</f>
        <v>0</v>
      </c>
      <c r="O31" s="194">
        <f>PPCL_NG!T31+PPCL_Spot!T31+GT_NG!T31+GT_Spot!T31+Bawana_NG!T31+Bawana_RLNG!T31+Bawana_Spot!T31</f>
        <v>0</v>
      </c>
      <c r="P31" s="195">
        <f t="shared" si="4"/>
        <v>0</v>
      </c>
      <c r="Q31" s="195">
        <f t="shared" si="5"/>
        <v>0</v>
      </c>
    </row>
    <row r="32" spans="1:17">
      <c r="A32" s="34" t="s">
        <v>74</v>
      </c>
      <c r="B32" s="194">
        <f>PPCL_NG!I32+PPCL_Spot!I32+GT_NG!I32+GT_Spot!I32+Bawana_NG!I32+Bawana_RLNG!I32+Bawana_Spot!I32</f>
        <v>0</v>
      </c>
      <c r="C32" s="194">
        <f>PPCL_NG!P32+PPCL_Spot!P32+GT_NG!P32+GT_Spot!P32+Bawana_NG!P32+Bawana_RLNG!P32+Bawana_Spot!P32</f>
        <v>0</v>
      </c>
      <c r="D32" s="195">
        <f t="shared" si="0"/>
        <v>0</v>
      </c>
      <c r="E32" s="194">
        <f>PPCL_NG!J32+PPCL_Spot!J32+GT_NG!J32+GT_Spot!J32+Bawana_NG!J32+Bawana_RLNG!J32+Bawana_Spot!J32</f>
        <v>0</v>
      </c>
      <c r="F32" s="194">
        <f>PPCL_NG!Q32+PPCL_Spot!Q32+GT_NG!Q32+GT_Spot!Q32+Bawana_NG!Q32+Bawana_RLNG!Q32+Bawana_Spot!Q32</f>
        <v>0</v>
      </c>
      <c r="G32" s="195">
        <f t="shared" si="1"/>
        <v>0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0</v>
      </c>
      <c r="L32" s="194">
        <f>PPCL_NG!S32+PPCL_Spot!S32+GT_NG!S32+GT_Spot!S32+Bawana_NG!S32+Bawana_RLNG!S32+Bawana_Spot!S32</f>
        <v>0</v>
      </c>
      <c r="M32" s="195">
        <f t="shared" si="3"/>
        <v>0</v>
      </c>
      <c r="N32" s="194">
        <f>PPCL_NG!M32+PPCL_Spot!M32+GT_NG!M32+GT_Spot!M32+Bawana_NG!M32+Bawana_RLNG!M32+Bawana_Spot!M32</f>
        <v>0</v>
      </c>
      <c r="O32" s="194">
        <f>PPCL_NG!T32+PPCL_Spot!T32+GT_NG!T32+GT_Spot!T32+Bawana_NG!T32+Bawana_RLNG!T32+Bawana_Spot!T32</f>
        <v>0</v>
      </c>
      <c r="P32" s="195">
        <f t="shared" si="4"/>
        <v>0</v>
      </c>
      <c r="Q32" s="195">
        <f t="shared" si="5"/>
        <v>0</v>
      </c>
    </row>
    <row r="33" spans="1:17">
      <c r="A33" s="34" t="s">
        <v>75</v>
      </c>
      <c r="B33" s="194">
        <f>PPCL_NG!I33+PPCL_Spot!I33+GT_NG!I33+GT_Spot!I33+Bawana_NG!I33+Bawana_RLNG!I33+Bawana_Spot!I33</f>
        <v>0</v>
      </c>
      <c r="C33" s="194">
        <f>PPCL_NG!P33+PPCL_Spot!P33+GT_NG!P33+GT_Spot!P33+Bawana_NG!P33+Bawana_RLNG!P33+Bawana_Spot!P33</f>
        <v>0</v>
      </c>
      <c r="D33" s="195">
        <f t="shared" si="0"/>
        <v>0</v>
      </c>
      <c r="E33" s="194">
        <f>PPCL_NG!J33+PPCL_Spot!J33+GT_NG!J33+GT_Spot!J33+Bawana_NG!J33+Bawana_RLNG!J33+Bawana_Spot!J33</f>
        <v>0</v>
      </c>
      <c r="F33" s="194">
        <f>PPCL_NG!Q33+PPCL_Spot!Q33+GT_NG!Q33+GT_Spot!Q33+Bawana_NG!Q33+Bawana_RLNG!Q33+Bawana_Spot!Q33</f>
        <v>0</v>
      </c>
      <c r="G33" s="195">
        <f t="shared" si="1"/>
        <v>0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0</v>
      </c>
      <c r="L33" s="194">
        <f>PPCL_NG!S33+PPCL_Spot!S33+GT_NG!S33+GT_Spot!S33+Bawana_NG!S33+Bawana_RLNG!S33+Bawana_Spot!S33</f>
        <v>0</v>
      </c>
      <c r="M33" s="195">
        <f t="shared" si="3"/>
        <v>0</v>
      </c>
      <c r="N33" s="194">
        <f>PPCL_NG!M33+PPCL_Spot!M33+GT_NG!M33+GT_Spot!M33+Bawana_NG!M33+Bawana_RLNG!M33+Bawana_Spot!M33</f>
        <v>0</v>
      </c>
      <c r="O33" s="194">
        <f>PPCL_NG!T33+PPCL_Spot!T33+GT_NG!T33+GT_Spot!T33+Bawana_NG!T33+Bawana_RLNG!T33+Bawana_Spot!T33</f>
        <v>0</v>
      </c>
      <c r="P33" s="195">
        <f t="shared" si="4"/>
        <v>0</v>
      </c>
      <c r="Q33" s="195">
        <f t="shared" si="5"/>
        <v>0</v>
      </c>
    </row>
    <row r="34" spans="1:17">
      <c r="A34" s="34" t="s">
        <v>76</v>
      </c>
      <c r="B34" s="194">
        <f>PPCL_NG!I34+PPCL_Spot!I34+GT_NG!I34+GT_Spot!I34+Bawana_NG!I34+Bawana_RLNG!I34+Bawana_Spot!I34</f>
        <v>0</v>
      </c>
      <c r="C34" s="194">
        <f>PPCL_NG!P34+PPCL_Spot!P34+GT_NG!P34+GT_Spot!P34+Bawana_NG!P34+Bawana_RLNG!P34+Bawana_Spot!P34</f>
        <v>0</v>
      </c>
      <c r="D34" s="195">
        <f t="shared" si="0"/>
        <v>0</v>
      </c>
      <c r="E34" s="194">
        <f>PPCL_NG!J34+PPCL_Spot!J34+GT_NG!J34+GT_Spot!J34+Bawana_NG!J34+Bawana_RLNG!J34+Bawana_Spot!J34</f>
        <v>0</v>
      </c>
      <c r="F34" s="194">
        <f>PPCL_NG!Q34+PPCL_Spot!Q34+GT_NG!Q34+GT_Spot!Q34+Bawana_NG!Q34+Bawana_RLNG!Q34+Bawana_Spot!Q34</f>
        <v>0</v>
      </c>
      <c r="G34" s="195">
        <f t="shared" si="1"/>
        <v>0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0</v>
      </c>
      <c r="L34" s="194">
        <f>PPCL_NG!S34+PPCL_Spot!S34+GT_NG!S34+GT_Spot!S34+Bawana_NG!S34+Bawana_RLNG!S34+Bawana_Spot!S34</f>
        <v>0</v>
      </c>
      <c r="M34" s="195">
        <f t="shared" si="3"/>
        <v>0</v>
      </c>
      <c r="N34" s="194">
        <f>PPCL_NG!M34+PPCL_Spot!M34+GT_NG!M34+GT_Spot!M34+Bawana_NG!M34+Bawana_RLNG!M34+Bawana_Spot!M34</f>
        <v>0</v>
      </c>
      <c r="O34" s="194">
        <f>PPCL_NG!T34+PPCL_Spot!T34+GT_NG!T34+GT_Spot!T34+Bawana_NG!T34+Bawana_RLNG!T34+Bawana_Spot!T34</f>
        <v>0</v>
      </c>
      <c r="P34" s="195">
        <f t="shared" si="4"/>
        <v>0</v>
      </c>
      <c r="Q34" s="195">
        <f t="shared" si="5"/>
        <v>0</v>
      </c>
    </row>
    <row r="35" spans="1:17">
      <c r="A35" s="34" t="s">
        <v>77</v>
      </c>
      <c r="B35" s="194">
        <f>PPCL_NG!I35+PPCL_Spot!I35+GT_NG!I35+GT_Spot!I35+Bawana_NG!I35+Bawana_RLNG!I35+Bawana_Spot!I35</f>
        <v>0</v>
      </c>
      <c r="C35" s="194">
        <f>PPCL_NG!P35+PPCL_Spot!P35+GT_NG!P35+GT_Spot!P35+Bawana_NG!P35+Bawana_RLNG!P35+Bawana_Spot!P35</f>
        <v>0</v>
      </c>
      <c r="D35" s="195">
        <f t="shared" si="0"/>
        <v>0</v>
      </c>
      <c r="E35" s="194">
        <f>PPCL_NG!J35+PPCL_Spot!J35+GT_NG!J35+GT_Spot!J35+Bawana_NG!J35+Bawana_RLNG!J35+Bawana_Spot!J35</f>
        <v>0</v>
      </c>
      <c r="F35" s="194">
        <f>PPCL_NG!Q35+PPCL_Spot!Q35+GT_NG!Q35+GT_Spot!Q35+Bawana_NG!Q35+Bawana_RLNG!Q35+Bawana_Spot!Q35</f>
        <v>0</v>
      </c>
      <c r="G35" s="195">
        <f t="shared" si="1"/>
        <v>0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0</v>
      </c>
      <c r="L35" s="194">
        <f>PPCL_NG!S35+PPCL_Spot!S35+GT_NG!S35+GT_Spot!S35+Bawana_NG!S35+Bawana_RLNG!S35+Bawana_Spot!S35</f>
        <v>0</v>
      </c>
      <c r="M35" s="195">
        <f t="shared" si="3"/>
        <v>0</v>
      </c>
      <c r="N35" s="194">
        <f>PPCL_NG!M35+PPCL_Spot!M35+GT_NG!M35+GT_Spot!M35+Bawana_NG!M35+Bawana_RLNG!M35+Bawana_Spot!M35</f>
        <v>0</v>
      </c>
      <c r="O35" s="194">
        <f>PPCL_NG!T35+PPCL_Spot!T35+GT_NG!T35+GT_Spot!T35+Bawana_NG!T35+Bawana_RLNG!T35+Bawana_Spot!T35</f>
        <v>0</v>
      </c>
      <c r="P35" s="195">
        <f t="shared" si="4"/>
        <v>0</v>
      </c>
      <c r="Q35" s="195">
        <f t="shared" si="5"/>
        <v>0</v>
      </c>
    </row>
    <row r="36" spans="1:17">
      <c r="A36" s="34" t="s">
        <v>78</v>
      </c>
      <c r="B36" s="194">
        <f>PPCL_NG!I36+PPCL_Spot!I36+GT_NG!I36+GT_Spot!I36+Bawana_NG!I36+Bawana_RLNG!I36+Bawana_Spot!I36</f>
        <v>0</v>
      </c>
      <c r="C36" s="194">
        <f>PPCL_NG!P36+PPCL_Spot!P36+GT_NG!P36+GT_Spot!P36+Bawana_NG!P36+Bawana_RLNG!P36+Bawana_Spot!P36</f>
        <v>0</v>
      </c>
      <c r="D36" s="195">
        <f t="shared" si="0"/>
        <v>0</v>
      </c>
      <c r="E36" s="194">
        <f>PPCL_NG!J36+PPCL_Spot!J36+GT_NG!J36+GT_Spot!J36+Bawana_NG!J36+Bawana_RLNG!J36+Bawana_Spot!J36</f>
        <v>0</v>
      </c>
      <c r="F36" s="194">
        <f>PPCL_NG!Q36+PPCL_Spot!Q36+GT_NG!Q36+GT_Spot!Q36+Bawana_NG!Q36+Bawana_RLNG!Q36+Bawana_Spot!Q36</f>
        <v>0</v>
      </c>
      <c r="G36" s="195">
        <f t="shared" si="1"/>
        <v>0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0</v>
      </c>
      <c r="L36" s="194">
        <f>PPCL_NG!S36+PPCL_Spot!S36+GT_NG!S36+GT_Spot!S36+Bawana_NG!S36+Bawana_RLNG!S36+Bawana_Spot!S36</f>
        <v>0</v>
      </c>
      <c r="M36" s="195">
        <f t="shared" si="3"/>
        <v>0</v>
      </c>
      <c r="N36" s="194">
        <f>PPCL_NG!M36+PPCL_Spot!M36+GT_NG!M36+GT_Spot!M36+Bawana_NG!M36+Bawana_RLNG!M36+Bawana_Spot!M36</f>
        <v>0</v>
      </c>
      <c r="O36" s="194">
        <f>PPCL_NG!T36+PPCL_Spot!T36+GT_NG!T36+GT_Spot!T36+Bawana_NG!T36+Bawana_RLNG!T36+Bawana_Spot!T36</f>
        <v>0</v>
      </c>
      <c r="P36" s="195">
        <f t="shared" si="4"/>
        <v>0</v>
      </c>
      <c r="Q36" s="195">
        <f t="shared" si="5"/>
        <v>0</v>
      </c>
    </row>
    <row r="37" spans="1:17">
      <c r="A37" s="34" t="s">
        <v>79</v>
      </c>
      <c r="B37" s="194">
        <f>PPCL_NG!I37+PPCL_Spot!I37+GT_NG!I37+GT_Spot!I37+Bawana_NG!I37+Bawana_RLNG!I37+Bawana_Spot!I37</f>
        <v>0</v>
      </c>
      <c r="C37" s="194">
        <f>PPCL_NG!P37+PPCL_Spot!P37+GT_NG!P37+GT_Spot!P37+Bawana_NG!P37+Bawana_RLNG!P37+Bawana_Spot!P37</f>
        <v>0</v>
      </c>
      <c r="D37" s="195">
        <f t="shared" si="0"/>
        <v>0</v>
      </c>
      <c r="E37" s="194">
        <f>PPCL_NG!J37+PPCL_Spot!J37+GT_NG!J37+GT_Spot!J37+Bawana_NG!J37+Bawana_RLNG!J37+Bawana_Spot!J37</f>
        <v>0</v>
      </c>
      <c r="F37" s="194">
        <f>PPCL_NG!Q37+PPCL_Spot!Q37+GT_NG!Q37+GT_Spot!Q37+Bawana_NG!Q37+Bawana_RLNG!Q37+Bawana_Spot!Q37</f>
        <v>0</v>
      </c>
      <c r="G37" s="195">
        <f t="shared" si="1"/>
        <v>0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0</v>
      </c>
      <c r="L37" s="194">
        <f>PPCL_NG!S37+PPCL_Spot!S37+GT_NG!S37+GT_Spot!S37+Bawana_NG!S37+Bawana_RLNG!S37+Bawana_Spot!S37</f>
        <v>0</v>
      </c>
      <c r="M37" s="195">
        <f t="shared" si="3"/>
        <v>0</v>
      </c>
      <c r="N37" s="194">
        <f>PPCL_NG!M37+PPCL_Spot!M37+GT_NG!M37+GT_Spot!M37+Bawana_NG!M37+Bawana_RLNG!M37+Bawana_Spot!M37</f>
        <v>0</v>
      </c>
      <c r="O37" s="194">
        <f>PPCL_NG!T37+PPCL_Spot!T37+GT_NG!T37+GT_Spot!T37+Bawana_NG!T37+Bawana_RLNG!T37+Bawana_Spot!T37</f>
        <v>0</v>
      </c>
      <c r="P37" s="195">
        <f t="shared" si="4"/>
        <v>0</v>
      </c>
      <c r="Q37" s="195">
        <f t="shared" si="5"/>
        <v>0</v>
      </c>
    </row>
    <row r="38" spans="1:17">
      <c r="A38" s="34" t="s">
        <v>80</v>
      </c>
      <c r="B38" s="194">
        <f>PPCL_NG!I38+PPCL_Spot!I38+GT_NG!I38+GT_Spot!I38+Bawana_NG!I38+Bawana_RLNG!I38+Bawana_Spot!I38</f>
        <v>0</v>
      </c>
      <c r="C38" s="194">
        <f>PPCL_NG!P38+PPCL_Spot!P38+GT_NG!P38+GT_Spot!P38+Bawana_NG!P38+Bawana_RLNG!P38+Bawana_Spot!P38</f>
        <v>0</v>
      </c>
      <c r="D38" s="195">
        <f t="shared" si="0"/>
        <v>0</v>
      </c>
      <c r="E38" s="194">
        <f>PPCL_NG!J38+PPCL_Spot!J38+GT_NG!J38+GT_Spot!J38+Bawana_NG!J38+Bawana_RLNG!J38+Bawana_Spot!J38</f>
        <v>0</v>
      </c>
      <c r="F38" s="194">
        <f>PPCL_NG!Q38+PPCL_Spot!Q38+GT_NG!Q38+GT_Spot!Q38+Bawana_NG!Q38+Bawana_RLNG!Q38+Bawana_Spot!Q38</f>
        <v>0</v>
      </c>
      <c r="G38" s="195">
        <f t="shared" si="1"/>
        <v>0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0</v>
      </c>
      <c r="L38" s="194">
        <f>PPCL_NG!S38+PPCL_Spot!S38+GT_NG!S38+GT_Spot!S38+Bawana_NG!S38+Bawana_RLNG!S38+Bawana_Spot!S38</f>
        <v>0</v>
      </c>
      <c r="M38" s="195">
        <f t="shared" si="3"/>
        <v>0</v>
      </c>
      <c r="N38" s="194">
        <f>PPCL_NG!M38+PPCL_Spot!M38+GT_NG!M38+GT_Spot!M38+Bawana_NG!M38+Bawana_RLNG!M38+Bawana_Spot!M38</f>
        <v>0</v>
      </c>
      <c r="O38" s="194">
        <f>PPCL_NG!T38+PPCL_Spot!T38+GT_NG!T38+GT_Spot!T38+Bawana_NG!T38+Bawana_RLNG!T38+Bawana_Spot!T38</f>
        <v>0</v>
      </c>
      <c r="P38" s="195">
        <f t="shared" si="4"/>
        <v>0</v>
      </c>
      <c r="Q38" s="195">
        <f t="shared" si="5"/>
        <v>0</v>
      </c>
    </row>
    <row r="39" spans="1:17">
      <c r="A39" s="34" t="s">
        <v>81</v>
      </c>
      <c r="B39" s="194">
        <f>PPCL_NG!I39+PPCL_Spot!I39+GT_NG!I39+GT_Spot!I39+Bawana_NG!I39+Bawana_RLNG!I39+Bawana_Spot!I39</f>
        <v>0</v>
      </c>
      <c r="C39" s="194">
        <f>PPCL_NG!P39+PPCL_Spot!P39+GT_NG!P39+GT_Spot!P39+Bawana_NG!P39+Bawana_RLNG!P39+Bawana_Spot!P39</f>
        <v>0</v>
      </c>
      <c r="D39" s="195">
        <f t="shared" si="0"/>
        <v>0</v>
      </c>
      <c r="E39" s="194">
        <f>PPCL_NG!J39+PPCL_Spot!J39+GT_NG!J39+GT_Spot!J39+Bawana_NG!J39+Bawana_RLNG!J39+Bawana_Spot!J39</f>
        <v>0</v>
      </c>
      <c r="F39" s="194">
        <f>PPCL_NG!Q39+PPCL_Spot!Q39+GT_NG!Q39+GT_Spot!Q39+Bawana_NG!Q39+Bawana_RLNG!Q39+Bawana_Spot!Q39</f>
        <v>0</v>
      </c>
      <c r="G39" s="195">
        <f t="shared" si="1"/>
        <v>0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0</v>
      </c>
      <c r="L39" s="194">
        <f>PPCL_NG!S39+PPCL_Spot!S39+GT_NG!S39+GT_Spot!S39+Bawana_NG!S39+Bawana_RLNG!S39+Bawana_Spot!S39</f>
        <v>0</v>
      </c>
      <c r="M39" s="195">
        <f t="shared" si="3"/>
        <v>0</v>
      </c>
      <c r="N39" s="194">
        <f>PPCL_NG!M39+PPCL_Spot!M39+GT_NG!M39+GT_Spot!M39+Bawana_NG!M39+Bawana_RLNG!M39+Bawana_Spot!M39</f>
        <v>0</v>
      </c>
      <c r="O39" s="194">
        <f>PPCL_NG!T39+PPCL_Spot!T39+GT_NG!T39+GT_Spot!T39+Bawana_NG!T39+Bawana_RLNG!T39+Bawana_Spot!T39</f>
        <v>0</v>
      </c>
      <c r="P39" s="195">
        <f t="shared" si="4"/>
        <v>0</v>
      </c>
      <c r="Q39" s="195">
        <f t="shared" si="5"/>
        <v>0</v>
      </c>
    </row>
    <row r="40" spans="1:17">
      <c r="A40" s="34" t="s">
        <v>82</v>
      </c>
      <c r="B40" s="194">
        <f>PPCL_NG!I40+PPCL_Spot!I40+GT_NG!I40+GT_Spot!I40+Bawana_NG!I40+Bawana_RLNG!I40+Bawana_Spot!I40</f>
        <v>0</v>
      </c>
      <c r="C40" s="194">
        <f>PPCL_NG!P40+PPCL_Spot!P40+GT_NG!P40+GT_Spot!P40+Bawana_NG!P40+Bawana_RLNG!P40+Bawana_Spot!P40</f>
        <v>0</v>
      </c>
      <c r="D40" s="195">
        <f t="shared" si="0"/>
        <v>0</v>
      </c>
      <c r="E40" s="194">
        <f>PPCL_NG!J40+PPCL_Spot!J40+GT_NG!J40+GT_Spot!J40+Bawana_NG!J40+Bawana_RLNG!J40+Bawana_Spot!J40</f>
        <v>0</v>
      </c>
      <c r="F40" s="194">
        <f>PPCL_NG!Q40+PPCL_Spot!Q40+GT_NG!Q40+GT_Spot!Q40+Bawana_NG!Q40+Bawana_RLNG!Q40+Bawana_Spot!Q40</f>
        <v>0</v>
      </c>
      <c r="G40" s="195">
        <f t="shared" si="1"/>
        <v>0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0</v>
      </c>
      <c r="L40" s="194">
        <f>PPCL_NG!S40+PPCL_Spot!S40+GT_NG!S40+GT_Spot!S40+Bawana_NG!S40+Bawana_RLNG!S40+Bawana_Spot!S40</f>
        <v>0</v>
      </c>
      <c r="M40" s="195">
        <f t="shared" si="3"/>
        <v>0</v>
      </c>
      <c r="N40" s="194">
        <f>PPCL_NG!M40+PPCL_Spot!M40+GT_NG!M40+GT_Spot!M40+Bawana_NG!M40+Bawana_RLNG!M40+Bawana_Spot!M40</f>
        <v>0</v>
      </c>
      <c r="O40" s="194">
        <f>PPCL_NG!T40+PPCL_Spot!T40+GT_NG!T40+GT_Spot!T40+Bawana_NG!T40+Bawana_RLNG!T40+Bawana_Spot!T40</f>
        <v>0</v>
      </c>
      <c r="P40" s="195">
        <f t="shared" si="4"/>
        <v>0</v>
      </c>
      <c r="Q40" s="195">
        <f t="shared" si="5"/>
        <v>0</v>
      </c>
    </row>
    <row r="41" spans="1:17">
      <c r="A41" s="34" t="s">
        <v>83</v>
      </c>
      <c r="B41" s="194">
        <f>PPCL_NG!I41+PPCL_Spot!I41+GT_NG!I41+GT_Spot!I41+Bawana_NG!I41+Bawana_RLNG!I41+Bawana_Spot!I41</f>
        <v>0</v>
      </c>
      <c r="C41" s="194">
        <f>PPCL_NG!P41+PPCL_Spot!P41+GT_NG!P41+GT_Spot!P41+Bawana_NG!P41+Bawana_RLNG!P41+Bawana_Spot!P41</f>
        <v>0</v>
      </c>
      <c r="D41" s="195">
        <f t="shared" si="0"/>
        <v>0</v>
      </c>
      <c r="E41" s="194">
        <f>PPCL_NG!J41+PPCL_Spot!J41+GT_NG!J41+GT_Spot!J41+Bawana_NG!J41+Bawana_RLNG!J41+Bawana_Spot!J41</f>
        <v>0</v>
      </c>
      <c r="F41" s="194">
        <f>PPCL_NG!Q41+PPCL_Spot!Q41+GT_NG!Q41+GT_Spot!Q41+Bawana_NG!Q41+Bawana_RLNG!Q41+Bawana_Spot!Q41</f>
        <v>0</v>
      </c>
      <c r="G41" s="195">
        <f t="shared" si="1"/>
        <v>0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0</v>
      </c>
      <c r="L41" s="194">
        <f>PPCL_NG!S41+PPCL_Spot!S41+GT_NG!S41+GT_Spot!S41+Bawana_NG!S41+Bawana_RLNG!S41+Bawana_Spot!S41</f>
        <v>0</v>
      </c>
      <c r="M41" s="195">
        <f t="shared" si="3"/>
        <v>0</v>
      </c>
      <c r="N41" s="194">
        <f>PPCL_NG!M41+PPCL_Spot!M41+GT_NG!M41+GT_Spot!M41+Bawana_NG!M41+Bawana_RLNG!M41+Bawana_Spot!M41</f>
        <v>0</v>
      </c>
      <c r="O41" s="194">
        <f>PPCL_NG!T41+PPCL_Spot!T41+GT_NG!T41+GT_Spot!T41+Bawana_NG!T41+Bawana_RLNG!T41+Bawana_Spot!T41</f>
        <v>0</v>
      </c>
      <c r="P41" s="195">
        <f t="shared" si="4"/>
        <v>0</v>
      </c>
      <c r="Q41" s="195">
        <f t="shared" si="5"/>
        <v>0</v>
      </c>
    </row>
    <row r="42" spans="1:17">
      <c r="A42" s="34" t="s">
        <v>84</v>
      </c>
      <c r="B42" s="194">
        <f>PPCL_NG!I42+PPCL_Spot!I42+GT_NG!I42+GT_Spot!I42+Bawana_NG!I42+Bawana_RLNG!I42+Bawana_Spot!I42</f>
        <v>0</v>
      </c>
      <c r="C42" s="194">
        <f>PPCL_NG!P42+PPCL_Spot!P42+GT_NG!P42+GT_Spot!P42+Bawana_NG!P42+Bawana_RLNG!P42+Bawana_Spot!P42</f>
        <v>0</v>
      </c>
      <c r="D42" s="195">
        <f t="shared" si="0"/>
        <v>0</v>
      </c>
      <c r="E42" s="194">
        <f>PPCL_NG!J42+PPCL_Spot!J42+GT_NG!J42+GT_Spot!J42+Bawana_NG!J42+Bawana_RLNG!J42+Bawana_Spot!J42</f>
        <v>0</v>
      </c>
      <c r="F42" s="194">
        <f>PPCL_NG!Q42+PPCL_Spot!Q42+GT_NG!Q42+GT_Spot!Q42+Bawana_NG!Q42+Bawana_RLNG!Q42+Bawana_Spot!Q42</f>
        <v>0</v>
      </c>
      <c r="G42" s="195">
        <f t="shared" si="1"/>
        <v>0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0</v>
      </c>
      <c r="L42" s="194">
        <f>PPCL_NG!S42+PPCL_Spot!S42+GT_NG!S42+GT_Spot!S42+Bawana_NG!S42+Bawana_RLNG!S42+Bawana_Spot!S42</f>
        <v>0</v>
      </c>
      <c r="M42" s="195">
        <f t="shared" si="3"/>
        <v>0</v>
      </c>
      <c r="N42" s="194">
        <f>PPCL_NG!M42+PPCL_Spot!M42+GT_NG!M42+GT_Spot!M42+Bawana_NG!M42+Bawana_RLNG!M42+Bawana_Spot!M42</f>
        <v>0</v>
      </c>
      <c r="O42" s="194">
        <f>PPCL_NG!T42+PPCL_Spot!T42+GT_NG!T42+GT_Spot!T42+Bawana_NG!T42+Bawana_RLNG!T42+Bawana_Spot!T42</f>
        <v>0</v>
      </c>
      <c r="P42" s="195">
        <f t="shared" si="4"/>
        <v>0</v>
      </c>
      <c r="Q42" s="195">
        <f t="shared" si="5"/>
        <v>0</v>
      </c>
    </row>
    <row r="43" spans="1:17">
      <c r="A43" s="34" t="s">
        <v>85</v>
      </c>
      <c r="B43" s="194">
        <f>PPCL_NG!I43+PPCL_Spot!I43+GT_NG!I43+GT_Spot!I43+Bawana_NG!I43+Bawana_RLNG!I43+Bawana_Spot!I43</f>
        <v>0</v>
      </c>
      <c r="C43" s="194">
        <f>PPCL_NG!P43+PPCL_Spot!P43+GT_NG!P43+GT_Spot!P43+Bawana_NG!P43+Bawana_RLNG!P43+Bawana_Spot!P43</f>
        <v>0</v>
      </c>
      <c r="D43" s="195">
        <f t="shared" si="0"/>
        <v>0</v>
      </c>
      <c r="E43" s="194">
        <f>PPCL_NG!J43+PPCL_Spot!J43+GT_NG!J43+GT_Spot!J43+Bawana_NG!J43+Bawana_RLNG!J43+Bawana_Spot!J43</f>
        <v>0</v>
      </c>
      <c r="F43" s="194">
        <f>PPCL_NG!Q43+PPCL_Spot!Q43+GT_NG!Q43+GT_Spot!Q43+Bawana_NG!Q43+Bawana_RLNG!Q43+Bawana_Spot!Q43</f>
        <v>0</v>
      </c>
      <c r="G43" s="195">
        <f t="shared" si="1"/>
        <v>0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0</v>
      </c>
      <c r="L43" s="194">
        <f>PPCL_NG!S43+PPCL_Spot!S43+GT_NG!S43+GT_Spot!S43+Bawana_NG!S43+Bawana_RLNG!S43+Bawana_Spot!S43</f>
        <v>0</v>
      </c>
      <c r="M43" s="195">
        <f t="shared" si="3"/>
        <v>0</v>
      </c>
      <c r="N43" s="194">
        <f>PPCL_NG!M43+PPCL_Spot!M43+GT_NG!M43+GT_Spot!M43+Bawana_NG!M43+Bawana_RLNG!M43+Bawana_Spot!M43</f>
        <v>0</v>
      </c>
      <c r="O43" s="194">
        <f>PPCL_NG!T43+PPCL_Spot!T43+GT_NG!T43+GT_Spot!T43+Bawana_NG!T43+Bawana_RLNG!T43+Bawana_Spot!T43</f>
        <v>0</v>
      </c>
      <c r="P43" s="195">
        <f t="shared" si="4"/>
        <v>0</v>
      </c>
      <c r="Q43" s="195">
        <f t="shared" si="5"/>
        <v>0</v>
      </c>
    </row>
    <row r="44" spans="1:17">
      <c r="A44" s="34" t="s">
        <v>86</v>
      </c>
      <c r="B44" s="194">
        <f>PPCL_NG!I44+PPCL_Spot!I44+GT_NG!I44+GT_Spot!I44+Bawana_NG!I44+Bawana_RLNG!I44+Bawana_Spot!I44</f>
        <v>0</v>
      </c>
      <c r="C44" s="194">
        <f>PPCL_NG!P44+PPCL_Spot!P44+GT_NG!P44+GT_Spot!P44+Bawana_NG!P44+Bawana_RLNG!P44+Bawana_Spot!P44</f>
        <v>0</v>
      </c>
      <c r="D44" s="195">
        <f t="shared" si="0"/>
        <v>0</v>
      </c>
      <c r="E44" s="194">
        <f>PPCL_NG!J44+PPCL_Spot!J44+GT_NG!J44+GT_Spot!J44+Bawana_NG!J44+Bawana_RLNG!J44+Bawana_Spot!J44</f>
        <v>0</v>
      </c>
      <c r="F44" s="194">
        <f>PPCL_NG!Q44+PPCL_Spot!Q44+GT_NG!Q44+GT_Spot!Q44+Bawana_NG!Q44+Bawana_RLNG!Q44+Bawana_Spot!Q44</f>
        <v>0</v>
      </c>
      <c r="G44" s="195">
        <f t="shared" si="1"/>
        <v>0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0</v>
      </c>
      <c r="L44" s="194">
        <f>PPCL_NG!S44+PPCL_Spot!S44+GT_NG!S44+GT_Spot!S44+Bawana_NG!S44+Bawana_RLNG!S44+Bawana_Spot!S44</f>
        <v>0</v>
      </c>
      <c r="M44" s="195">
        <f t="shared" si="3"/>
        <v>0</v>
      </c>
      <c r="N44" s="194">
        <f>PPCL_NG!M44+PPCL_Spot!M44+GT_NG!M44+GT_Spot!M44+Bawana_NG!M44+Bawana_RLNG!M44+Bawana_Spot!M44</f>
        <v>0</v>
      </c>
      <c r="O44" s="194">
        <f>PPCL_NG!T44+PPCL_Spot!T44+GT_NG!T44+GT_Spot!T44+Bawana_NG!T44+Bawana_RLNG!T44+Bawana_Spot!T44</f>
        <v>0</v>
      </c>
      <c r="P44" s="195">
        <f t="shared" si="4"/>
        <v>0</v>
      </c>
      <c r="Q44" s="195">
        <f t="shared" si="5"/>
        <v>0</v>
      </c>
    </row>
    <row r="45" spans="1:17">
      <c r="A45" s="34" t="s">
        <v>87</v>
      </c>
      <c r="B45" s="194">
        <f>PPCL_NG!I45+PPCL_Spot!I45+GT_NG!I45+GT_Spot!I45+Bawana_NG!I45+Bawana_RLNG!I45+Bawana_Spot!I45</f>
        <v>0</v>
      </c>
      <c r="C45" s="194">
        <f>PPCL_NG!P45+PPCL_Spot!P45+GT_NG!P45+GT_Spot!P45+Bawana_NG!P45+Bawana_RLNG!P45+Bawana_Spot!P45</f>
        <v>0</v>
      </c>
      <c r="D45" s="195">
        <f t="shared" si="0"/>
        <v>0</v>
      </c>
      <c r="E45" s="194">
        <f>PPCL_NG!J45+PPCL_Spot!J45+GT_NG!J45+GT_Spot!J45+Bawana_NG!J45+Bawana_RLNG!J45+Bawana_Spot!J45</f>
        <v>0</v>
      </c>
      <c r="F45" s="194">
        <f>PPCL_NG!Q45+PPCL_Spot!Q45+GT_NG!Q45+GT_Spot!Q45+Bawana_NG!Q45+Bawana_RLNG!Q45+Bawana_Spot!Q45</f>
        <v>0</v>
      </c>
      <c r="G45" s="195">
        <f t="shared" si="1"/>
        <v>0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0</v>
      </c>
      <c r="L45" s="194">
        <f>PPCL_NG!S45+PPCL_Spot!S45+GT_NG!S45+GT_Spot!S45+Bawana_NG!S45+Bawana_RLNG!S45+Bawana_Spot!S45</f>
        <v>0</v>
      </c>
      <c r="M45" s="195">
        <f t="shared" si="3"/>
        <v>0</v>
      </c>
      <c r="N45" s="194">
        <f>PPCL_NG!M45+PPCL_Spot!M45+GT_NG!M45+GT_Spot!M45+Bawana_NG!M45+Bawana_RLNG!M45+Bawana_Spot!M45</f>
        <v>0</v>
      </c>
      <c r="O45" s="194">
        <f>PPCL_NG!T45+PPCL_Spot!T45+GT_NG!T45+GT_Spot!T45+Bawana_NG!T45+Bawana_RLNG!T45+Bawana_Spot!T45</f>
        <v>0</v>
      </c>
      <c r="P45" s="195">
        <f t="shared" si="4"/>
        <v>0</v>
      </c>
      <c r="Q45" s="195">
        <f t="shared" si="5"/>
        <v>0</v>
      </c>
    </row>
    <row r="46" spans="1:17">
      <c r="A46" s="34" t="s">
        <v>88</v>
      </c>
      <c r="B46" s="194">
        <f>PPCL_NG!I46+PPCL_Spot!I46+GT_NG!I46+GT_Spot!I46+Bawana_NG!I46+Bawana_RLNG!I46+Bawana_Spot!I46</f>
        <v>0</v>
      </c>
      <c r="C46" s="194">
        <f>PPCL_NG!P46+PPCL_Spot!P46+GT_NG!P46+GT_Spot!P46+Bawana_NG!P46+Bawana_RLNG!P46+Bawana_Spot!P46</f>
        <v>0</v>
      </c>
      <c r="D46" s="195">
        <f t="shared" si="0"/>
        <v>0</v>
      </c>
      <c r="E46" s="194">
        <f>PPCL_NG!J46+PPCL_Spot!J46+GT_NG!J46+GT_Spot!J46+Bawana_NG!J46+Bawana_RLNG!J46+Bawana_Spot!J46</f>
        <v>0</v>
      </c>
      <c r="F46" s="194">
        <f>PPCL_NG!Q46+PPCL_Spot!Q46+GT_NG!Q46+GT_Spot!Q46+Bawana_NG!Q46+Bawana_RLNG!Q46+Bawana_Spot!Q46</f>
        <v>0</v>
      </c>
      <c r="G46" s="195">
        <f t="shared" si="1"/>
        <v>0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0</v>
      </c>
      <c r="L46" s="194">
        <f>PPCL_NG!S46+PPCL_Spot!S46+GT_NG!S46+GT_Spot!S46+Bawana_NG!S46+Bawana_RLNG!S46+Bawana_Spot!S46</f>
        <v>0</v>
      </c>
      <c r="M46" s="195">
        <f t="shared" si="3"/>
        <v>0</v>
      </c>
      <c r="N46" s="194">
        <f>PPCL_NG!M46+PPCL_Spot!M46+GT_NG!M46+GT_Spot!M46+Bawana_NG!M46+Bawana_RLNG!M46+Bawana_Spot!M46</f>
        <v>0</v>
      </c>
      <c r="O46" s="194">
        <f>PPCL_NG!T46+PPCL_Spot!T46+GT_NG!T46+GT_Spot!T46+Bawana_NG!T46+Bawana_RLNG!T46+Bawana_Spot!T46</f>
        <v>0</v>
      </c>
      <c r="P46" s="195">
        <f t="shared" si="4"/>
        <v>0</v>
      </c>
      <c r="Q46" s="195">
        <f t="shared" si="5"/>
        <v>0</v>
      </c>
    </row>
    <row r="47" spans="1:17">
      <c r="A47" s="34" t="s">
        <v>89</v>
      </c>
      <c r="B47" s="194">
        <f>PPCL_NG!I47+PPCL_Spot!I47+GT_NG!I47+GT_Spot!I47+Bawana_NG!I47+Bawana_RLNG!I47+Bawana_Spot!I47</f>
        <v>0</v>
      </c>
      <c r="C47" s="194">
        <f>PPCL_NG!P47+PPCL_Spot!P47+GT_NG!P47+GT_Spot!P47+Bawana_NG!P47+Bawana_RLNG!P47+Bawana_Spot!P47</f>
        <v>0</v>
      </c>
      <c r="D47" s="195">
        <f t="shared" si="0"/>
        <v>0</v>
      </c>
      <c r="E47" s="194">
        <f>PPCL_NG!J47+PPCL_Spot!J47+GT_NG!J47+GT_Spot!J47+Bawana_NG!J47+Bawana_RLNG!J47+Bawana_Spot!J47</f>
        <v>0</v>
      </c>
      <c r="F47" s="194">
        <f>PPCL_NG!Q47+PPCL_Spot!Q47+GT_NG!Q47+GT_Spot!Q47+Bawana_NG!Q47+Bawana_RLNG!Q47+Bawana_Spot!Q47</f>
        <v>0</v>
      </c>
      <c r="G47" s="195">
        <f t="shared" si="1"/>
        <v>0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0</v>
      </c>
      <c r="L47" s="194">
        <f>PPCL_NG!S47+PPCL_Spot!S47+GT_NG!S47+GT_Spot!S47+Bawana_NG!S47+Bawana_RLNG!S47+Bawana_Spot!S47</f>
        <v>0</v>
      </c>
      <c r="M47" s="195">
        <f t="shared" si="3"/>
        <v>0</v>
      </c>
      <c r="N47" s="194">
        <f>PPCL_NG!M47+PPCL_Spot!M47+GT_NG!M47+GT_Spot!M47+Bawana_NG!M47+Bawana_RLNG!M47+Bawana_Spot!M47</f>
        <v>0</v>
      </c>
      <c r="O47" s="194">
        <f>PPCL_NG!T47+PPCL_Spot!T47+GT_NG!T47+GT_Spot!T47+Bawana_NG!T47+Bawana_RLNG!T47+Bawana_Spot!T47</f>
        <v>0</v>
      </c>
      <c r="P47" s="195">
        <f t="shared" si="4"/>
        <v>0</v>
      </c>
      <c r="Q47" s="195">
        <f t="shared" si="5"/>
        <v>0</v>
      </c>
    </row>
    <row r="48" spans="1:17">
      <c r="A48" s="34" t="s">
        <v>90</v>
      </c>
      <c r="B48" s="194">
        <f>PPCL_NG!I48+PPCL_Spot!I48+GT_NG!I48+GT_Spot!I48+Bawana_NG!I48+Bawana_RLNG!I48+Bawana_Spot!I48</f>
        <v>0</v>
      </c>
      <c r="C48" s="194">
        <f>PPCL_NG!P48+PPCL_Spot!P48+GT_NG!P48+GT_Spot!P48+Bawana_NG!P48+Bawana_RLNG!P48+Bawana_Spot!P48</f>
        <v>0</v>
      </c>
      <c r="D48" s="195">
        <f t="shared" si="0"/>
        <v>0</v>
      </c>
      <c r="E48" s="194">
        <f>PPCL_NG!J48+PPCL_Spot!J48+GT_NG!J48+GT_Spot!J48+Bawana_NG!J48+Bawana_RLNG!J48+Bawana_Spot!J48</f>
        <v>0</v>
      </c>
      <c r="F48" s="194">
        <f>PPCL_NG!Q48+PPCL_Spot!Q48+GT_NG!Q48+GT_Spot!Q48+Bawana_NG!Q48+Bawana_RLNG!Q48+Bawana_Spot!Q48</f>
        <v>0</v>
      </c>
      <c r="G48" s="195">
        <f t="shared" si="1"/>
        <v>0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0</v>
      </c>
      <c r="L48" s="194">
        <f>PPCL_NG!S48+PPCL_Spot!S48+GT_NG!S48+GT_Spot!S48+Bawana_NG!S48+Bawana_RLNG!S48+Bawana_Spot!S48</f>
        <v>0</v>
      </c>
      <c r="M48" s="195">
        <f t="shared" si="3"/>
        <v>0</v>
      </c>
      <c r="N48" s="194">
        <f>PPCL_NG!M48+PPCL_Spot!M48+GT_NG!M48+GT_Spot!M48+Bawana_NG!M48+Bawana_RLNG!M48+Bawana_Spot!M48</f>
        <v>0</v>
      </c>
      <c r="O48" s="194">
        <f>PPCL_NG!T48+PPCL_Spot!T48+GT_NG!T48+GT_Spot!T48+Bawana_NG!T48+Bawana_RLNG!T48+Bawana_Spot!T48</f>
        <v>0</v>
      </c>
      <c r="P48" s="195">
        <f t="shared" si="4"/>
        <v>0</v>
      </c>
      <c r="Q48" s="195">
        <f t="shared" si="5"/>
        <v>0</v>
      </c>
    </row>
    <row r="49" spans="1:17">
      <c r="A49" s="34" t="s">
        <v>91</v>
      </c>
      <c r="B49" s="194">
        <f>PPCL_NG!I49+PPCL_Spot!I49+GT_NG!I49+GT_Spot!I49+Bawana_NG!I49+Bawana_RLNG!I49+Bawana_Spot!I49</f>
        <v>0</v>
      </c>
      <c r="C49" s="194">
        <f>PPCL_NG!P49+PPCL_Spot!P49+GT_NG!P49+GT_Spot!P49+Bawana_NG!P49+Bawana_RLNG!P49+Bawana_Spot!P49</f>
        <v>0</v>
      </c>
      <c r="D49" s="195">
        <f t="shared" si="0"/>
        <v>0</v>
      </c>
      <c r="E49" s="194">
        <f>PPCL_NG!J49+PPCL_Spot!J49+GT_NG!J49+GT_Spot!J49+Bawana_NG!J49+Bawana_RLNG!J49+Bawana_Spot!J49</f>
        <v>0</v>
      </c>
      <c r="F49" s="194">
        <f>PPCL_NG!Q49+PPCL_Spot!Q49+GT_NG!Q49+GT_Spot!Q49+Bawana_NG!Q49+Bawana_RLNG!Q49+Bawana_Spot!Q49</f>
        <v>0</v>
      </c>
      <c r="G49" s="195">
        <f t="shared" si="1"/>
        <v>0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0</v>
      </c>
      <c r="L49" s="194">
        <f>PPCL_NG!S49+PPCL_Spot!S49+GT_NG!S49+GT_Spot!S49+Bawana_NG!S49+Bawana_RLNG!S49+Bawana_Spot!S49</f>
        <v>0</v>
      </c>
      <c r="M49" s="195">
        <f t="shared" si="3"/>
        <v>0</v>
      </c>
      <c r="N49" s="194">
        <f>PPCL_NG!M49+PPCL_Spot!M49+GT_NG!M49+GT_Spot!M49+Bawana_NG!M49+Bawana_RLNG!M49+Bawana_Spot!M49</f>
        <v>0</v>
      </c>
      <c r="O49" s="194">
        <f>PPCL_NG!T49+PPCL_Spot!T49+GT_NG!T49+GT_Spot!T49+Bawana_NG!T49+Bawana_RLNG!T49+Bawana_Spot!T49</f>
        <v>0</v>
      </c>
      <c r="P49" s="195">
        <f t="shared" si="4"/>
        <v>0</v>
      </c>
      <c r="Q49" s="195">
        <f t="shared" si="5"/>
        <v>0</v>
      </c>
    </row>
    <row r="50" spans="1:17">
      <c r="A50" s="34" t="s">
        <v>92</v>
      </c>
      <c r="B50" s="194">
        <f>PPCL_NG!I50+PPCL_Spot!I50+GT_NG!I50+GT_Spot!I50+Bawana_NG!I50+Bawana_RLNG!I50+Bawana_Spot!I50</f>
        <v>0</v>
      </c>
      <c r="C50" s="194">
        <f>PPCL_NG!P50+PPCL_Spot!P50+GT_NG!P50+GT_Spot!P50+Bawana_NG!P50+Bawana_RLNG!P50+Bawana_Spot!P50</f>
        <v>0</v>
      </c>
      <c r="D50" s="195">
        <f t="shared" si="0"/>
        <v>0</v>
      </c>
      <c r="E50" s="194">
        <f>PPCL_NG!J50+PPCL_Spot!J50+GT_NG!J50+GT_Spot!J50+Bawana_NG!J50+Bawana_RLNG!J50+Bawana_Spot!J50</f>
        <v>0</v>
      </c>
      <c r="F50" s="194">
        <f>PPCL_NG!Q50+PPCL_Spot!Q50+GT_NG!Q50+GT_Spot!Q50+Bawana_NG!Q50+Bawana_RLNG!Q50+Bawana_Spot!Q50</f>
        <v>0</v>
      </c>
      <c r="G50" s="195">
        <f t="shared" si="1"/>
        <v>0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0</v>
      </c>
      <c r="L50" s="194">
        <f>PPCL_NG!S50+PPCL_Spot!S50+GT_NG!S50+GT_Spot!S50+Bawana_NG!S50+Bawana_RLNG!S50+Bawana_Spot!S50</f>
        <v>0</v>
      </c>
      <c r="M50" s="195">
        <f t="shared" si="3"/>
        <v>0</v>
      </c>
      <c r="N50" s="194">
        <f>PPCL_NG!M50+PPCL_Spot!M50+GT_NG!M50+GT_Spot!M50+Bawana_NG!M50+Bawana_RLNG!M50+Bawana_Spot!M50</f>
        <v>0</v>
      </c>
      <c r="O50" s="194">
        <f>PPCL_NG!T50+PPCL_Spot!T50+GT_NG!T50+GT_Spot!T50+Bawana_NG!T50+Bawana_RLNG!T50+Bawana_Spot!T50</f>
        <v>0</v>
      </c>
      <c r="P50" s="195">
        <f t="shared" si="4"/>
        <v>0</v>
      </c>
      <c r="Q50" s="195">
        <f t="shared" si="5"/>
        <v>0</v>
      </c>
    </row>
    <row r="51" spans="1:17">
      <c r="A51" s="34" t="s">
        <v>93</v>
      </c>
      <c r="B51" s="194">
        <f>PPCL_NG!I51+PPCL_Spot!I51+GT_NG!I51+GT_Spot!I51+Bawana_NG!I51+Bawana_RLNG!I51+Bawana_Spot!I51</f>
        <v>0</v>
      </c>
      <c r="C51" s="194">
        <f>PPCL_NG!P51+PPCL_Spot!P51+GT_NG!P51+GT_Spot!P51+Bawana_NG!P51+Bawana_RLNG!P51+Bawana_Spot!P51</f>
        <v>0</v>
      </c>
      <c r="D51" s="195">
        <f t="shared" si="0"/>
        <v>0</v>
      </c>
      <c r="E51" s="194">
        <f>PPCL_NG!J51+PPCL_Spot!J51+GT_NG!J51+GT_Spot!J51+Bawana_NG!J51+Bawana_RLNG!J51+Bawana_Spot!J51</f>
        <v>0</v>
      </c>
      <c r="F51" s="194">
        <f>PPCL_NG!Q51+PPCL_Spot!Q51+GT_NG!Q51+GT_Spot!Q51+Bawana_NG!Q51+Bawana_RLNG!Q51+Bawana_Spot!Q51</f>
        <v>0</v>
      </c>
      <c r="G51" s="195">
        <f t="shared" si="1"/>
        <v>0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0</v>
      </c>
      <c r="L51" s="194">
        <f>PPCL_NG!S51+PPCL_Spot!S51+GT_NG!S51+GT_Spot!S51+Bawana_NG!S51+Bawana_RLNG!S51+Bawana_Spot!S51</f>
        <v>0</v>
      </c>
      <c r="M51" s="195">
        <f t="shared" si="3"/>
        <v>0</v>
      </c>
      <c r="N51" s="194">
        <f>PPCL_NG!M51+PPCL_Spot!M51+GT_NG!M51+GT_Spot!M51+Bawana_NG!M51+Bawana_RLNG!M51+Bawana_Spot!M51</f>
        <v>0</v>
      </c>
      <c r="O51" s="194">
        <f>PPCL_NG!T51+PPCL_Spot!T51+GT_NG!T51+GT_Spot!T51+Bawana_NG!T51+Bawana_RLNG!T51+Bawana_Spot!T51</f>
        <v>0</v>
      </c>
      <c r="P51" s="195">
        <f t="shared" si="4"/>
        <v>0</v>
      </c>
      <c r="Q51" s="195">
        <f t="shared" si="5"/>
        <v>0</v>
      </c>
    </row>
    <row r="52" spans="1:17">
      <c r="A52" s="34" t="s">
        <v>94</v>
      </c>
      <c r="B52" s="194">
        <f>PPCL_NG!I52+PPCL_Spot!I52+GT_NG!I52+GT_Spot!I52+Bawana_NG!I52+Bawana_RLNG!I52+Bawana_Spot!I52</f>
        <v>-0.04</v>
      </c>
      <c r="C52" s="194">
        <f>PPCL_NG!P52+PPCL_Spot!P52+GT_NG!P52+GT_Spot!P52+Bawana_NG!P52+Bawana_RLNG!P52+Bawana_Spot!P52</f>
        <v>-4.0000000000000008E-2</v>
      </c>
      <c r="D52" s="195">
        <f t="shared" si="0"/>
        <v>0</v>
      </c>
      <c r="E52" s="194">
        <f>PPCL_NG!J52+PPCL_Spot!J52+GT_NG!J52+GT_Spot!J52+Bawana_NG!J52+Bawana_RLNG!J52+Bawana_Spot!J52</f>
        <v>-0.02</v>
      </c>
      <c r="F52" s="194">
        <f>PPCL_NG!Q52+PPCL_Spot!Q52+GT_NG!Q52+GT_Spot!Q52+Bawana_NG!Q52+Bawana_RLNG!Q52+Bawana_Spot!Q52</f>
        <v>-2.0000000000000004E-2</v>
      </c>
      <c r="G52" s="195">
        <f t="shared" si="1"/>
        <v>0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-0.01</v>
      </c>
      <c r="L52" s="194">
        <f>PPCL_NG!S52+PPCL_Spot!S52+GT_NG!S52+GT_Spot!S52+Bawana_NG!S52+Bawana_RLNG!S52+Bawana_Spot!S52</f>
        <v>-1.0000000000000002E-2</v>
      </c>
      <c r="M52" s="195">
        <f t="shared" si="3"/>
        <v>0</v>
      </c>
      <c r="N52" s="194">
        <f>PPCL_NG!M52+PPCL_Spot!M52+GT_NG!M52+GT_Spot!M52+Bawana_NG!M52+Bawana_RLNG!M52+Bawana_Spot!M52</f>
        <v>-0.03</v>
      </c>
      <c r="O52" s="194">
        <f>PPCL_NG!T52+PPCL_Spot!T52+GT_NG!T52+GT_Spot!T52+Bawana_NG!T52+Bawana_RLNG!T52+Bawana_Spot!T52</f>
        <v>-3.0000000000000002E-2</v>
      </c>
      <c r="P52" s="195">
        <f t="shared" si="4"/>
        <v>0</v>
      </c>
      <c r="Q52" s="195">
        <f t="shared" si="5"/>
        <v>0</v>
      </c>
    </row>
    <row r="53" spans="1:17">
      <c r="A53" s="34" t="s">
        <v>95</v>
      </c>
      <c r="B53" s="194">
        <f>PPCL_NG!I53+PPCL_Spot!I53+GT_NG!I53+GT_Spot!I53+Bawana_NG!I53+Bawana_RLNG!I53+Bawana_Spot!I53</f>
        <v>-0.04</v>
      </c>
      <c r="C53" s="194">
        <f>PPCL_NG!P53+PPCL_Spot!P53+GT_NG!P53+GT_Spot!P53+Bawana_NG!P53+Bawana_RLNG!P53+Bawana_Spot!P53</f>
        <v>-4.0000000000000008E-2</v>
      </c>
      <c r="D53" s="195">
        <f t="shared" si="0"/>
        <v>0</v>
      </c>
      <c r="E53" s="194">
        <f>PPCL_NG!J53+PPCL_Spot!J53+GT_NG!J53+GT_Spot!J53+Bawana_NG!J53+Bawana_RLNG!J53+Bawana_Spot!J53</f>
        <v>-0.02</v>
      </c>
      <c r="F53" s="194">
        <f>PPCL_NG!Q53+PPCL_Spot!Q53+GT_NG!Q53+GT_Spot!Q53+Bawana_NG!Q53+Bawana_RLNG!Q53+Bawana_Spot!Q53</f>
        <v>-2.0000000000000004E-2</v>
      </c>
      <c r="G53" s="195">
        <f t="shared" si="1"/>
        <v>0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-0.01</v>
      </c>
      <c r="L53" s="194">
        <f>PPCL_NG!S53+PPCL_Spot!S53+GT_NG!S53+GT_Spot!S53+Bawana_NG!S53+Bawana_RLNG!S53+Bawana_Spot!S53</f>
        <v>-1.0000000000000002E-2</v>
      </c>
      <c r="M53" s="195">
        <f t="shared" si="3"/>
        <v>0</v>
      </c>
      <c r="N53" s="194">
        <f>PPCL_NG!M53+PPCL_Spot!M53+GT_NG!M53+GT_Spot!M53+Bawana_NG!M53+Bawana_RLNG!M53+Bawana_Spot!M53</f>
        <v>-0.03</v>
      </c>
      <c r="O53" s="194">
        <f>PPCL_NG!T53+PPCL_Spot!T53+GT_NG!T53+GT_Spot!T53+Bawana_NG!T53+Bawana_RLNG!T53+Bawana_Spot!T53</f>
        <v>-3.0000000000000002E-2</v>
      </c>
      <c r="P53" s="195">
        <f t="shared" si="4"/>
        <v>0</v>
      </c>
      <c r="Q53" s="195">
        <f t="shared" si="5"/>
        <v>0</v>
      </c>
    </row>
    <row r="54" spans="1:17">
      <c r="A54" s="34" t="s">
        <v>96</v>
      </c>
      <c r="B54" s="194">
        <f>PPCL_NG!I54+PPCL_Spot!I54+GT_NG!I54+GT_Spot!I54+Bawana_NG!I54+Bawana_RLNG!I54+Bawana_Spot!I54</f>
        <v>-0.04</v>
      </c>
      <c r="C54" s="194">
        <f>PPCL_NG!P54+PPCL_Spot!P54+GT_NG!P54+GT_Spot!P54+Bawana_NG!P54+Bawana_RLNG!P54+Bawana_Spot!P54</f>
        <v>-4.0000000000000008E-2</v>
      </c>
      <c r="D54" s="195">
        <f t="shared" si="0"/>
        <v>0</v>
      </c>
      <c r="E54" s="194">
        <f>PPCL_NG!J54+PPCL_Spot!J54+GT_NG!J54+GT_Spot!J54+Bawana_NG!J54+Bawana_RLNG!J54+Bawana_Spot!J54</f>
        <v>-0.02</v>
      </c>
      <c r="F54" s="194">
        <f>PPCL_NG!Q54+PPCL_Spot!Q54+GT_NG!Q54+GT_Spot!Q54+Bawana_NG!Q54+Bawana_RLNG!Q54+Bawana_Spot!Q54</f>
        <v>-2.0000000000000004E-2</v>
      </c>
      <c r="G54" s="195">
        <f t="shared" si="1"/>
        <v>0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-0.01</v>
      </c>
      <c r="L54" s="194">
        <f>PPCL_NG!S54+PPCL_Spot!S54+GT_NG!S54+GT_Spot!S54+Bawana_NG!S54+Bawana_RLNG!S54+Bawana_Spot!S54</f>
        <v>-1.0000000000000002E-2</v>
      </c>
      <c r="M54" s="195">
        <f t="shared" si="3"/>
        <v>0</v>
      </c>
      <c r="N54" s="194">
        <f>PPCL_NG!M54+PPCL_Spot!M54+GT_NG!M54+GT_Spot!M54+Bawana_NG!M54+Bawana_RLNG!M54+Bawana_Spot!M54</f>
        <v>-0.03</v>
      </c>
      <c r="O54" s="194">
        <f>PPCL_NG!T54+PPCL_Spot!T54+GT_NG!T54+GT_Spot!T54+Bawana_NG!T54+Bawana_RLNG!T54+Bawana_Spot!T54</f>
        <v>-3.0000000000000002E-2</v>
      </c>
      <c r="P54" s="195">
        <f t="shared" si="4"/>
        <v>0</v>
      </c>
      <c r="Q54" s="195">
        <f t="shared" si="5"/>
        <v>0</v>
      </c>
    </row>
    <row r="55" spans="1:17">
      <c r="A55" s="34" t="s">
        <v>97</v>
      </c>
      <c r="B55" s="194">
        <f>PPCL_NG!I55+PPCL_Spot!I55+GT_NG!I55+GT_Spot!I55+Bawana_NG!I55+Bawana_RLNG!I55+Bawana_Spot!I55</f>
        <v>-0.04</v>
      </c>
      <c r="C55" s="194">
        <f>PPCL_NG!P55+PPCL_Spot!P55+GT_NG!P55+GT_Spot!P55+Bawana_NG!P55+Bawana_RLNG!P55+Bawana_Spot!P55</f>
        <v>-4.0000000000000008E-2</v>
      </c>
      <c r="D55" s="195">
        <f t="shared" si="0"/>
        <v>0</v>
      </c>
      <c r="E55" s="194">
        <f>PPCL_NG!J55+PPCL_Spot!J55+GT_NG!J55+GT_Spot!J55+Bawana_NG!J55+Bawana_RLNG!J55+Bawana_Spot!J55</f>
        <v>-0.02</v>
      </c>
      <c r="F55" s="194">
        <f>PPCL_NG!Q55+PPCL_Spot!Q55+GT_NG!Q55+GT_Spot!Q55+Bawana_NG!Q55+Bawana_RLNG!Q55+Bawana_Spot!Q55</f>
        <v>-2.0000000000000004E-2</v>
      </c>
      <c r="G55" s="195">
        <f t="shared" si="1"/>
        <v>0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-0.01</v>
      </c>
      <c r="L55" s="194">
        <f>PPCL_NG!S55+PPCL_Spot!S55+GT_NG!S55+GT_Spot!S55+Bawana_NG!S55+Bawana_RLNG!S55+Bawana_Spot!S55</f>
        <v>-1.0000000000000002E-2</v>
      </c>
      <c r="M55" s="195">
        <f t="shared" si="3"/>
        <v>0</v>
      </c>
      <c r="N55" s="194">
        <f>PPCL_NG!M55+PPCL_Spot!M55+GT_NG!M55+GT_Spot!M55+Bawana_NG!M55+Bawana_RLNG!M55+Bawana_Spot!M55</f>
        <v>-0.03</v>
      </c>
      <c r="O55" s="194">
        <f>PPCL_NG!T55+PPCL_Spot!T55+GT_NG!T55+GT_Spot!T55+Bawana_NG!T55+Bawana_RLNG!T55+Bawana_Spot!T55</f>
        <v>-3.0000000000000002E-2</v>
      </c>
      <c r="P55" s="195">
        <f t="shared" si="4"/>
        <v>0</v>
      </c>
      <c r="Q55" s="195">
        <f t="shared" si="5"/>
        <v>0</v>
      </c>
    </row>
    <row r="56" spans="1:17">
      <c r="A56" s="34" t="s">
        <v>98</v>
      </c>
      <c r="B56" s="194">
        <f>PPCL_NG!I56+PPCL_Spot!I56+GT_NG!I56+GT_Spot!I56+Bawana_NG!I56+Bawana_RLNG!I56+Bawana_Spot!I56</f>
        <v>-0.04</v>
      </c>
      <c r="C56" s="194">
        <f>PPCL_NG!P56+PPCL_Spot!P56+GT_NG!P56+GT_Spot!P56+Bawana_NG!P56+Bawana_RLNG!P56+Bawana_Spot!P56</f>
        <v>-4.0000000000000008E-2</v>
      </c>
      <c r="D56" s="195">
        <f t="shared" si="0"/>
        <v>0</v>
      </c>
      <c r="E56" s="194">
        <f>PPCL_NG!J56+PPCL_Spot!J56+GT_NG!J56+GT_Spot!J56+Bawana_NG!J56+Bawana_RLNG!J56+Bawana_Spot!J56</f>
        <v>-0.02</v>
      </c>
      <c r="F56" s="194">
        <f>PPCL_NG!Q56+PPCL_Spot!Q56+GT_NG!Q56+GT_Spot!Q56+Bawana_NG!Q56+Bawana_RLNG!Q56+Bawana_Spot!Q56</f>
        <v>-2.0000000000000004E-2</v>
      </c>
      <c r="G56" s="195">
        <f t="shared" si="1"/>
        <v>0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-0.01</v>
      </c>
      <c r="L56" s="194">
        <f>PPCL_NG!S56+PPCL_Spot!S56+GT_NG!S56+GT_Spot!S56+Bawana_NG!S56+Bawana_RLNG!S56+Bawana_Spot!S56</f>
        <v>-1.0000000000000002E-2</v>
      </c>
      <c r="M56" s="195">
        <f t="shared" si="3"/>
        <v>0</v>
      </c>
      <c r="N56" s="194">
        <f>PPCL_NG!M56+PPCL_Spot!M56+GT_NG!M56+GT_Spot!M56+Bawana_NG!M56+Bawana_RLNG!M56+Bawana_Spot!M56</f>
        <v>-0.03</v>
      </c>
      <c r="O56" s="194">
        <f>PPCL_NG!T56+PPCL_Spot!T56+GT_NG!T56+GT_Spot!T56+Bawana_NG!T56+Bawana_RLNG!T56+Bawana_Spot!T56</f>
        <v>-3.0000000000000002E-2</v>
      </c>
      <c r="P56" s="195">
        <f t="shared" si="4"/>
        <v>0</v>
      </c>
      <c r="Q56" s="195">
        <f t="shared" si="5"/>
        <v>0</v>
      </c>
    </row>
    <row r="57" spans="1:17">
      <c r="A57" s="34" t="s">
        <v>99</v>
      </c>
      <c r="B57" s="194">
        <f>PPCL_NG!I57+PPCL_Spot!I57+GT_NG!I57+GT_Spot!I57+Bawana_NG!I57+Bawana_RLNG!I57+Bawana_Spot!I57</f>
        <v>-0.04</v>
      </c>
      <c r="C57" s="194">
        <f>PPCL_NG!P57+PPCL_Spot!P57+GT_NG!P57+GT_Spot!P57+Bawana_NG!P57+Bawana_RLNG!P57+Bawana_Spot!P57</f>
        <v>-4.0000000000000008E-2</v>
      </c>
      <c r="D57" s="195">
        <f t="shared" si="0"/>
        <v>0</v>
      </c>
      <c r="E57" s="194">
        <f>PPCL_NG!J57+PPCL_Spot!J57+GT_NG!J57+GT_Spot!J57+Bawana_NG!J57+Bawana_RLNG!J57+Bawana_Spot!J57</f>
        <v>-0.02</v>
      </c>
      <c r="F57" s="194">
        <f>PPCL_NG!Q57+PPCL_Spot!Q57+GT_NG!Q57+GT_Spot!Q57+Bawana_NG!Q57+Bawana_RLNG!Q57+Bawana_Spot!Q57</f>
        <v>-2.0000000000000004E-2</v>
      </c>
      <c r="G57" s="195">
        <f t="shared" si="1"/>
        <v>0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-0.01</v>
      </c>
      <c r="L57" s="194">
        <f>PPCL_NG!S57+PPCL_Spot!S57+GT_NG!S57+GT_Spot!S57+Bawana_NG!S57+Bawana_RLNG!S57+Bawana_Spot!S57</f>
        <v>-1.0000000000000002E-2</v>
      </c>
      <c r="M57" s="195">
        <f t="shared" si="3"/>
        <v>0</v>
      </c>
      <c r="N57" s="194">
        <f>PPCL_NG!M57+PPCL_Spot!M57+GT_NG!M57+GT_Spot!M57+Bawana_NG!M57+Bawana_RLNG!M57+Bawana_Spot!M57</f>
        <v>-0.03</v>
      </c>
      <c r="O57" s="194">
        <f>PPCL_NG!T57+PPCL_Spot!T57+GT_NG!T57+GT_Spot!T57+Bawana_NG!T57+Bawana_RLNG!T57+Bawana_Spot!T57</f>
        <v>-3.0000000000000002E-2</v>
      </c>
      <c r="P57" s="195">
        <f t="shared" si="4"/>
        <v>0</v>
      </c>
      <c r="Q57" s="195">
        <f t="shared" si="5"/>
        <v>0</v>
      </c>
    </row>
    <row r="58" spans="1:17">
      <c r="A58" s="34" t="s">
        <v>100</v>
      </c>
      <c r="B58" s="194">
        <f>PPCL_NG!I58+PPCL_Spot!I58+GT_NG!I58+GT_Spot!I58+Bawana_NG!I58+Bawana_RLNG!I58+Bawana_Spot!I58</f>
        <v>-0.04</v>
      </c>
      <c r="C58" s="194">
        <f>PPCL_NG!P58+PPCL_Spot!P58+GT_NG!P58+GT_Spot!P58+Bawana_NG!P58+Bawana_RLNG!P58+Bawana_Spot!P58</f>
        <v>-4.0000000000000008E-2</v>
      </c>
      <c r="D58" s="195">
        <f t="shared" si="0"/>
        <v>0</v>
      </c>
      <c r="E58" s="194">
        <f>PPCL_NG!J58+PPCL_Spot!J58+GT_NG!J58+GT_Spot!J58+Bawana_NG!J58+Bawana_RLNG!J58+Bawana_Spot!J58</f>
        <v>-0.02</v>
      </c>
      <c r="F58" s="194">
        <f>PPCL_NG!Q58+PPCL_Spot!Q58+GT_NG!Q58+GT_Spot!Q58+Bawana_NG!Q58+Bawana_RLNG!Q58+Bawana_Spot!Q58</f>
        <v>-2.0000000000000004E-2</v>
      </c>
      <c r="G58" s="195">
        <f t="shared" si="1"/>
        <v>0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-0.01</v>
      </c>
      <c r="L58" s="194">
        <f>PPCL_NG!S58+PPCL_Spot!S58+GT_NG!S58+GT_Spot!S58+Bawana_NG!S58+Bawana_RLNG!S58+Bawana_Spot!S58</f>
        <v>-1.0000000000000002E-2</v>
      </c>
      <c r="M58" s="195">
        <f t="shared" si="3"/>
        <v>0</v>
      </c>
      <c r="N58" s="194">
        <f>PPCL_NG!M58+PPCL_Spot!M58+GT_NG!M58+GT_Spot!M58+Bawana_NG!M58+Bawana_RLNG!M58+Bawana_Spot!M58</f>
        <v>-0.03</v>
      </c>
      <c r="O58" s="194">
        <f>PPCL_NG!T58+PPCL_Spot!T58+GT_NG!T58+GT_Spot!T58+Bawana_NG!T58+Bawana_RLNG!T58+Bawana_Spot!T58</f>
        <v>-3.0000000000000002E-2</v>
      </c>
      <c r="P58" s="195">
        <f t="shared" si="4"/>
        <v>0</v>
      </c>
      <c r="Q58" s="195">
        <f t="shared" si="5"/>
        <v>0</v>
      </c>
    </row>
    <row r="59" spans="1:17">
      <c r="A59" s="34" t="s">
        <v>101</v>
      </c>
      <c r="B59" s="194">
        <f>PPCL_NG!I59+PPCL_Spot!I59+GT_NG!I59+GT_Spot!I59+Bawana_NG!I59+Bawana_RLNG!I59+Bawana_Spot!I59</f>
        <v>-0.04</v>
      </c>
      <c r="C59" s="194">
        <f>PPCL_NG!P59+PPCL_Spot!P59+GT_NG!P59+GT_Spot!P59+Bawana_NG!P59+Bawana_RLNG!P59+Bawana_Spot!P59</f>
        <v>-4.0000000000000008E-2</v>
      </c>
      <c r="D59" s="195">
        <f t="shared" si="0"/>
        <v>0</v>
      </c>
      <c r="E59" s="194">
        <f>PPCL_NG!J59+PPCL_Spot!J59+GT_NG!J59+GT_Spot!J59+Bawana_NG!J59+Bawana_RLNG!J59+Bawana_Spot!J59</f>
        <v>-0.02</v>
      </c>
      <c r="F59" s="194">
        <f>PPCL_NG!Q59+PPCL_Spot!Q59+GT_NG!Q59+GT_Spot!Q59+Bawana_NG!Q59+Bawana_RLNG!Q59+Bawana_Spot!Q59</f>
        <v>-2.0000000000000004E-2</v>
      </c>
      <c r="G59" s="195">
        <f t="shared" si="1"/>
        <v>0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-0.01</v>
      </c>
      <c r="L59" s="194">
        <f>PPCL_NG!S59+PPCL_Spot!S59+GT_NG!S59+GT_Spot!S59+Bawana_NG!S59+Bawana_RLNG!S59+Bawana_Spot!S59</f>
        <v>-1.0000000000000002E-2</v>
      </c>
      <c r="M59" s="195">
        <f t="shared" si="3"/>
        <v>0</v>
      </c>
      <c r="N59" s="194">
        <f>PPCL_NG!M59+PPCL_Spot!M59+GT_NG!M59+GT_Spot!M59+Bawana_NG!M59+Bawana_RLNG!M59+Bawana_Spot!M59</f>
        <v>-0.03</v>
      </c>
      <c r="O59" s="194">
        <f>PPCL_NG!T59+PPCL_Spot!T59+GT_NG!T59+GT_Spot!T59+Bawana_NG!T59+Bawana_RLNG!T59+Bawana_Spot!T59</f>
        <v>-3.0000000000000002E-2</v>
      </c>
      <c r="P59" s="195">
        <f t="shared" si="4"/>
        <v>0</v>
      </c>
      <c r="Q59" s="195">
        <f t="shared" si="5"/>
        <v>0</v>
      </c>
    </row>
    <row r="60" spans="1:17">
      <c r="A60" s="34" t="s">
        <v>102</v>
      </c>
      <c r="B60" s="194">
        <f>PPCL_NG!I60+PPCL_Spot!I60+GT_NG!I60+GT_Spot!I60+Bawana_NG!I60+Bawana_RLNG!I60+Bawana_Spot!I60</f>
        <v>-0.04</v>
      </c>
      <c r="C60" s="194">
        <f>PPCL_NG!P60+PPCL_Spot!P60+GT_NG!P60+GT_Spot!P60+Bawana_NG!P60+Bawana_RLNG!P60+Bawana_Spot!P60</f>
        <v>-4.0000000000000008E-2</v>
      </c>
      <c r="D60" s="195">
        <f t="shared" si="0"/>
        <v>0</v>
      </c>
      <c r="E60" s="194">
        <f>PPCL_NG!J60+PPCL_Spot!J60+GT_NG!J60+GT_Spot!J60+Bawana_NG!J60+Bawana_RLNG!J60+Bawana_Spot!J60</f>
        <v>-0.02</v>
      </c>
      <c r="F60" s="194">
        <f>PPCL_NG!Q60+PPCL_Spot!Q60+GT_NG!Q60+GT_Spot!Q60+Bawana_NG!Q60+Bawana_RLNG!Q60+Bawana_Spot!Q60</f>
        <v>-2.0000000000000004E-2</v>
      </c>
      <c r="G60" s="195">
        <f t="shared" si="1"/>
        <v>0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-0.01</v>
      </c>
      <c r="L60" s="194">
        <f>PPCL_NG!S60+PPCL_Spot!S60+GT_NG!S60+GT_Spot!S60+Bawana_NG!S60+Bawana_RLNG!S60+Bawana_Spot!S60</f>
        <v>-1.0000000000000002E-2</v>
      </c>
      <c r="M60" s="195">
        <f t="shared" si="3"/>
        <v>0</v>
      </c>
      <c r="N60" s="194">
        <f>PPCL_NG!M60+PPCL_Spot!M60+GT_NG!M60+GT_Spot!M60+Bawana_NG!M60+Bawana_RLNG!M60+Bawana_Spot!M60</f>
        <v>-0.03</v>
      </c>
      <c r="O60" s="194">
        <f>PPCL_NG!T60+PPCL_Spot!T60+GT_NG!T60+GT_Spot!T60+Bawana_NG!T60+Bawana_RLNG!T60+Bawana_Spot!T60</f>
        <v>-3.0000000000000002E-2</v>
      </c>
      <c r="P60" s="195">
        <f t="shared" si="4"/>
        <v>0</v>
      </c>
      <c r="Q60" s="195">
        <f t="shared" si="5"/>
        <v>0</v>
      </c>
    </row>
    <row r="61" spans="1:17">
      <c r="A61" s="34" t="s">
        <v>103</v>
      </c>
      <c r="B61" s="194">
        <f>PPCL_NG!I61+PPCL_Spot!I61+GT_NG!I61+GT_Spot!I61+Bawana_NG!I61+Bawana_RLNG!I61+Bawana_Spot!I61</f>
        <v>-0.04</v>
      </c>
      <c r="C61" s="194">
        <f>PPCL_NG!P61+PPCL_Spot!P61+GT_NG!P61+GT_Spot!P61+Bawana_NG!P61+Bawana_RLNG!P61+Bawana_Spot!P61</f>
        <v>-4.0000000000000008E-2</v>
      </c>
      <c r="D61" s="195">
        <f t="shared" si="0"/>
        <v>0</v>
      </c>
      <c r="E61" s="194">
        <f>PPCL_NG!J61+PPCL_Spot!J61+GT_NG!J61+GT_Spot!J61+Bawana_NG!J61+Bawana_RLNG!J61+Bawana_Spot!J61</f>
        <v>-0.02</v>
      </c>
      <c r="F61" s="194">
        <f>PPCL_NG!Q61+PPCL_Spot!Q61+GT_NG!Q61+GT_Spot!Q61+Bawana_NG!Q61+Bawana_RLNG!Q61+Bawana_Spot!Q61</f>
        <v>-2.0000000000000004E-2</v>
      </c>
      <c r="G61" s="195">
        <f t="shared" si="1"/>
        <v>0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-0.01</v>
      </c>
      <c r="L61" s="194">
        <f>PPCL_NG!S61+PPCL_Spot!S61+GT_NG!S61+GT_Spot!S61+Bawana_NG!S61+Bawana_RLNG!S61+Bawana_Spot!S61</f>
        <v>-1.0000000000000002E-2</v>
      </c>
      <c r="M61" s="195">
        <f t="shared" si="3"/>
        <v>0</v>
      </c>
      <c r="N61" s="194">
        <f>PPCL_NG!M61+PPCL_Spot!M61+GT_NG!M61+GT_Spot!M61+Bawana_NG!M61+Bawana_RLNG!M61+Bawana_Spot!M61</f>
        <v>-0.03</v>
      </c>
      <c r="O61" s="194">
        <f>PPCL_NG!T61+PPCL_Spot!T61+GT_NG!T61+GT_Spot!T61+Bawana_NG!T61+Bawana_RLNG!T61+Bawana_Spot!T61</f>
        <v>-3.0000000000000002E-2</v>
      </c>
      <c r="P61" s="195">
        <f t="shared" si="4"/>
        <v>0</v>
      </c>
      <c r="Q61" s="195">
        <f t="shared" si="5"/>
        <v>0</v>
      </c>
    </row>
    <row r="62" spans="1:17">
      <c r="A62" s="34" t="s">
        <v>104</v>
      </c>
      <c r="B62" s="194">
        <f>PPCL_NG!I62+PPCL_Spot!I62+GT_NG!I62+GT_Spot!I62+Bawana_NG!I62+Bawana_RLNG!I62+Bawana_Spot!I62</f>
        <v>-0.04</v>
      </c>
      <c r="C62" s="194">
        <f>PPCL_NG!P62+PPCL_Spot!P62+GT_NG!P62+GT_Spot!P62+Bawana_NG!P62+Bawana_RLNG!P62+Bawana_Spot!P62</f>
        <v>-4.0000000000000008E-2</v>
      </c>
      <c r="D62" s="195">
        <f t="shared" si="0"/>
        <v>0</v>
      </c>
      <c r="E62" s="194">
        <f>PPCL_NG!J62+PPCL_Spot!J62+GT_NG!J62+GT_Spot!J62+Bawana_NG!J62+Bawana_RLNG!J62+Bawana_Spot!J62</f>
        <v>-0.02</v>
      </c>
      <c r="F62" s="194">
        <f>PPCL_NG!Q62+PPCL_Spot!Q62+GT_NG!Q62+GT_Spot!Q62+Bawana_NG!Q62+Bawana_RLNG!Q62+Bawana_Spot!Q62</f>
        <v>-2.0000000000000004E-2</v>
      </c>
      <c r="G62" s="195">
        <f t="shared" si="1"/>
        <v>0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-0.01</v>
      </c>
      <c r="L62" s="194">
        <f>PPCL_NG!S62+PPCL_Spot!S62+GT_NG!S62+GT_Spot!S62+Bawana_NG!S62+Bawana_RLNG!S62+Bawana_Spot!S62</f>
        <v>-1.0000000000000002E-2</v>
      </c>
      <c r="M62" s="195">
        <f t="shared" si="3"/>
        <v>0</v>
      </c>
      <c r="N62" s="194">
        <f>PPCL_NG!M62+PPCL_Spot!M62+GT_NG!M62+GT_Spot!M62+Bawana_NG!M62+Bawana_RLNG!M62+Bawana_Spot!M62</f>
        <v>-0.03</v>
      </c>
      <c r="O62" s="194">
        <f>PPCL_NG!T62+PPCL_Spot!T62+GT_NG!T62+GT_Spot!T62+Bawana_NG!T62+Bawana_RLNG!T62+Bawana_Spot!T62</f>
        <v>-3.0000000000000002E-2</v>
      </c>
      <c r="P62" s="195">
        <f t="shared" si="4"/>
        <v>0</v>
      </c>
      <c r="Q62" s="195">
        <f t="shared" si="5"/>
        <v>0</v>
      </c>
    </row>
    <row r="63" spans="1:17">
      <c r="A63" s="34" t="s">
        <v>105</v>
      </c>
      <c r="B63" s="194">
        <f>PPCL_NG!I63+PPCL_Spot!I63+GT_NG!I63+GT_Spot!I63+Bawana_NG!I63+Bawana_RLNG!I63+Bawana_Spot!I63</f>
        <v>-0.04</v>
      </c>
      <c r="C63" s="194">
        <f>PPCL_NG!P63+PPCL_Spot!P63+GT_NG!P63+GT_Spot!P63+Bawana_NG!P63+Bawana_RLNG!P63+Bawana_Spot!P63</f>
        <v>-4.0000000000000008E-2</v>
      </c>
      <c r="D63" s="195">
        <f t="shared" si="0"/>
        <v>0</v>
      </c>
      <c r="E63" s="194">
        <f>PPCL_NG!J63+PPCL_Spot!J63+GT_NG!J63+GT_Spot!J63+Bawana_NG!J63+Bawana_RLNG!J63+Bawana_Spot!J63</f>
        <v>-0.02</v>
      </c>
      <c r="F63" s="194">
        <f>PPCL_NG!Q63+PPCL_Spot!Q63+GT_NG!Q63+GT_Spot!Q63+Bawana_NG!Q63+Bawana_RLNG!Q63+Bawana_Spot!Q63</f>
        <v>-2.0000000000000004E-2</v>
      </c>
      <c r="G63" s="195">
        <f t="shared" si="1"/>
        <v>0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-0.01</v>
      </c>
      <c r="L63" s="194">
        <f>PPCL_NG!S63+PPCL_Spot!S63+GT_NG!S63+GT_Spot!S63+Bawana_NG!S63+Bawana_RLNG!S63+Bawana_Spot!S63</f>
        <v>-1.0000000000000002E-2</v>
      </c>
      <c r="M63" s="195">
        <f t="shared" si="3"/>
        <v>0</v>
      </c>
      <c r="N63" s="194">
        <f>PPCL_NG!M63+PPCL_Spot!M63+GT_NG!M63+GT_Spot!M63+Bawana_NG!M63+Bawana_RLNG!M63+Bawana_Spot!M63</f>
        <v>-0.03</v>
      </c>
      <c r="O63" s="194">
        <f>PPCL_NG!T63+PPCL_Spot!T63+GT_NG!T63+GT_Spot!T63+Bawana_NG!T63+Bawana_RLNG!T63+Bawana_Spot!T63</f>
        <v>-3.0000000000000002E-2</v>
      </c>
      <c r="P63" s="195">
        <f t="shared" si="4"/>
        <v>0</v>
      </c>
      <c r="Q63" s="195">
        <f t="shared" si="5"/>
        <v>0</v>
      </c>
    </row>
    <row r="64" spans="1:17">
      <c r="A64" s="34" t="s">
        <v>106</v>
      </c>
      <c r="B64" s="194">
        <f>PPCL_NG!I64+PPCL_Spot!I64+GT_NG!I64+GT_Spot!I64+Bawana_NG!I64+Bawana_RLNG!I64+Bawana_Spot!I64</f>
        <v>-0.04</v>
      </c>
      <c r="C64" s="194">
        <f>PPCL_NG!P64+PPCL_Spot!P64+GT_NG!P64+GT_Spot!P64+Bawana_NG!P64+Bawana_RLNG!P64+Bawana_Spot!P64</f>
        <v>-4.0000000000000008E-2</v>
      </c>
      <c r="D64" s="195">
        <f t="shared" si="0"/>
        <v>0</v>
      </c>
      <c r="E64" s="194">
        <f>PPCL_NG!J64+PPCL_Spot!J64+GT_NG!J64+GT_Spot!J64+Bawana_NG!J64+Bawana_RLNG!J64+Bawana_Spot!J64</f>
        <v>-0.02</v>
      </c>
      <c r="F64" s="194">
        <f>PPCL_NG!Q64+PPCL_Spot!Q64+GT_NG!Q64+GT_Spot!Q64+Bawana_NG!Q64+Bawana_RLNG!Q64+Bawana_Spot!Q64</f>
        <v>-2.0000000000000004E-2</v>
      </c>
      <c r="G64" s="195">
        <f t="shared" si="1"/>
        <v>0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-0.01</v>
      </c>
      <c r="L64" s="194">
        <f>PPCL_NG!S64+PPCL_Spot!S64+GT_NG!S64+GT_Spot!S64+Bawana_NG!S64+Bawana_RLNG!S64+Bawana_Spot!S64</f>
        <v>-1.0000000000000002E-2</v>
      </c>
      <c r="M64" s="195">
        <f t="shared" si="3"/>
        <v>0</v>
      </c>
      <c r="N64" s="194">
        <f>PPCL_NG!M64+PPCL_Spot!M64+GT_NG!M64+GT_Spot!M64+Bawana_NG!M64+Bawana_RLNG!M64+Bawana_Spot!M64</f>
        <v>-0.03</v>
      </c>
      <c r="O64" s="194">
        <f>PPCL_NG!T64+PPCL_Spot!T64+GT_NG!T64+GT_Spot!T64+Bawana_NG!T64+Bawana_RLNG!T64+Bawana_Spot!T64</f>
        <v>-3.0000000000000002E-2</v>
      </c>
      <c r="P64" s="195">
        <f t="shared" si="4"/>
        <v>0</v>
      </c>
      <c r="Q64" s="195">
        <f t="shared" si="5"/>
        <v>0</v>
      </c>
    </row>
    <row r="65" spans="1:17">
      <c r="A65" s="34" t="s">
        <v>107</v>
      </c>
      <c r="B65" s="194">
        <f>PPCL_NG!I65+PPCL_Spot!I65+GT_NG!I65+GT_Spot!I65+Bawana_NG!I65+Bawana_RLNG!I65+Bawana_Spot!I65</f>
        <v>-0.04</v>
      </c>
      <c r="C65" s="194">
        <f>PPCL_NG!P65+PPCL_Spot!P65+GT_NG!P65+GT_Spot!P65+Bawana_NG!P65+Bawana_RLNG!P65+Bawana_Spot!P65</f>
        <v>-4.0000000000000008E-2</v>
      </c>
      <c r="D65" s="195">
        <f t="shared" si="0"/>
        <v>0</v>
      </c>
      <c r="E65" s="194">
        <f>PPCL_NG!J65+PPCL_Spot!J65+GT_NG!J65+GT_Spot!J65+Bawana_NG!J65+Bawana_RLNG!J65+Bawana_Spot!J65</f>
        <v>-0.02</v>
      </c>
      <c r="F65" s="194">
        <f>PPCL_NG!Q65+PPCL_Spot!Q65+GT_NG!Q65+GT_Spot!Q65+Bawana_NG!Q65+Bawana_RLNG!Q65+Bawana_Spot!Q65</f>
        <v>-2.0000000000000004E-2</v>
      </c>
      <c r="G65" s="195">
        <f t="shared" si="1"/>
        <v>0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-0.01</v>
      </c>
      <c r="L65" s="194">
        <f>PPCL_NG!S65+PPCL_Spot!S65+GT_NG!S65+GT_Spot!S65+Bawana_NG!S65+Bawana_RLNG!S65+Bawana_Spot!S65</f>
        <v>-1.0000000000000002E-2</v>
      </c>
      <c r="M65" s="195">
        <f t="shared" si="3"/>
        <v>0</v>
      </c>
      <c r="N65" s="194">
        <f>PPCL_NG!M65+PPCL_Spot!M65+GT_NG!M65+GT_Spot!M65+Bawana_NG!M65+Bawana_RLNG!M65+Bawana_Spot!M65</f>
        <v>-0.03</v>
      </c>
      <c r="O65" s="194">
        <f>PPCL_NG!T65+PPCL_Spot!T65+GT_NG!T65+GT_Spot!T65+Bawana_NG!T65+Bawana_RLNG!T65+Bawana_Spot!T65</f>
        <v>-3.0000000000000002E-2</v>
      </c>
      <c r="P65" s="195">
        <f t="shared" si="4"/>
        <v>0</v>
      </c>
      <c r="Q65" s="195">
        <f t="shared" si="5"/>
        <v>0</v>
      </c>
    </row>
    <row r="66" spans="1:17">
      <c r="A66" s="34" t="s">
        <v>108</v>
      </c>
      <c r="B66" s="194">
        <f>PPCL_NG!I66+PPCL_Spot!I66+GT_NG!I66+GT_Spot!I66+Bawana_NG!I66+Bawana_RLNG!I66+Bawana_Spot!I66</f>
        <v>-0.04</v>
      </c>
      <c r="C66" s="194">
        <f>PPCL_NG!P66+PPCL_Spot!P66+GT_NG!P66+GT_Spot!P66+Bawana_NG!P66+Bawana_RLNG!P66+Bawana_Spot!P66</f>
        <v>-4.0000000000000008E-2</v>
      </c>
      <c r="D66" s="195">
        <f t="shared" si="0"/>
        <v>0</v>
      </c>
      <c r="E66" s="194">
        <f>PPCL_NG!J66+PPCL_Spot!J66+GT_NG!J66+GT_Spot!J66+Bawana_NG!J66+Bawana_RLNG!J66+Bawana_Spot!J66</f>
        <v>-0.02</v>
      </c>
      <c r="F66" s="194">
        <f>PPCL_NG!Q66+PPCL_Spot!Q66+GT_NG!Q66+GT_Spot!Q66+Bawana_NG!Q66+Bawana_RLNG!Q66+Bawana_Spot!Q66</f>
        <v>-2.0000000000000004E-2</v>
      </c>
      <c r="G66" s="195">
        <f t="shared" si="1"/>
        <v>0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-0.01</v>
      </c>
      <c r="L66" s="194">
        <f>PPCL_NG!S66+PPCL_Spot!S66+GT_NG!S66+GT_Spot!S66+Bawana_NG!S66+Bawana_RLNG!S66+Bawana_Spot!S66</f>
        <v>-1.0000000000000002E-2</v>
      </c>
      <c r="M66" s="195">
        <f t="shared" si="3"/>
        <v>0</v>
      </c>
      <c r="N66" s="194">
        <f>PPCL_NG!M66+PPCL_Spot!M66+GT_NG!M66+GT_Spot!M66+Bawana_NG!M66+Bawana_RLNG!M66+Bawana_Spot!M66</f>
        <v>-0.03</v>
      </c>
      <c r="O66" s="194">
        <f>PPCL_NG!T66+PPCL_Spot!T66+GT_NG!T66+GT_Spot!T66+Bawana_NG!T66+Bawana_RLNG!T66+Bawana_Spot!T66</f>
        <v>-3.0000000000000002E-2</v>
      </c>
      <c r="P66" s="195">
        <f t="shared" si="4"/>
        <v>0</v>
      </c>
      <c r="Q66" s="195">
        <f t="shared" si="5"/>
        <v>0</v>
      </c>
    </row>
    <row r="67" spans="1:17">
      <c r="A67" s="34" t="s">
        <v>109</v>
      </c>
      <c r="B67" s="194">
        <f>PPCL_NG!I67+PPCL_Spot!I67+GT_NG!I67+GT_Spot!I67+Bawana_NG!I67+Bawana_RLNG!I67+Bawana_Spot!I67</f>
        <v>-0.04</v>
      </c>
      <c r="C67" s="194">
        <f>PPCL_NG!P67+PPCL_Spot!P67+GT_NG!P67+GT_Spot!P67+Bawana_NG!P67+Bawana_RLNG!P67+Bawana_Spot!P67</f>
        <v>-4.0000000000000008E-2</v>
      </c>
      <c r="D67" s="195">
        <f t="shared" ref="D67:D99" si="6">B67-C67</f>
        <v>0</v>
      </c>
      <c r="E67" s="194">
        <f>PPCL_NG!J67+PPCL_Spot!J67+GT_NG!J67+GT_Spot!J67+Bawana_NG!J67+Bawana_RLNG!J67+Bawana_Spot!J67</f>
        <v>-0.02</v>
      </c>
      <c r="F67" s="194">
        <f>PPCL_NG!Q67+PPCL_Spot!Q67+GT_NG!Q67+GT_Spot!Q67+Bawana_NG!Q67+Bawana_RLNG!Q67+Bawana_Spot!Q67</f>
        <v>-2.0000000000000004E-2</v>
      </c>
      <c r="G67" s="195">
        <f t="shared" ref="G67:G99" si="7">E67-F67</f>
        <v>0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-0.01</v>
      </c>
      <c r="L67" s="194">
        <f>PPCL_NG!S67+PPCL_Spot!S67+GT_NG!S67+GT_Spot!S67+Bawana_NG!S67+Bawana_RLNG!S67+Bawana_Spot!S67</f>
        <v>-1.0000000000000002E-2</v>
      </c>
      <c r="M67" s="195">
        <f t="shared" ref="M67:M99" si="9">K67-L67</f>
        <v>0</v>
      </c>
      <c r="N67" s="194">
        <f>PPCL_NG!M67+PPCL_Spot!M67+GT_NG!M67+GT_Spot!M67+Bawana_NG!M67+Bawana_RLNG!M67+Bawana_Spot!M67</f>
        <v>-0.03</v>
      </c>
      <c r="O67" s="194">
        <f>PPCL_NG!T67+PPCL_Spot!T67+GT_NG!T67+GT_Spot!T67+Bawana_NG!T67+Bawana_RLNG!T67+Bawana_Spot!T67</f>
        <v>-3.0000000000000002E-2</v>
      </c>
      <c r="P67" s="195">
        <f t="shared" ref="P67:P99" si="10">N67-O67</f>
        <v>0</v>
      </c>
      <c r="Q67" s="195">
        <f t="shared" si="5"/>
        <v>0</v>
      </c>
    </row>
    <row r="68" spans="1:17">
      <c r="A68" s="34" t="s">
        <v>110</v>
      </c>
      <c r="B68" s="194">
        <f>PPCL_NG!I68+PPCL_Spot!I68+GT_NG!I68+GT_Spot!I68+Bawana_NG!I68+Bawana_RLNG!I68+Bawana_Spot!I68</f>
        <v>-0.04</v>
      </c>
      <c r="C68" s="194">
        <f>PPCL_NG!P68+PPCL_Spot!P68+GT_NG!P68+GT_Spot!P68+Bawana_NG!P68+Bawana_RLNG!P68+Bawana_Spot!P68</f>
        <v>-4.0000000000000008E-2</v>
      </c>
      <c r="D68" s="195">
        <f t="shared" si="6"/>
        <v>0</v>
      </c>
      <c r="E68" s="194">
        <f>PPCL_NG!J68+PPCL_Spot!J68+GT_NG!J68+GT_Spot!J68+Bawana_NG!J68+Bawana_RLNG!J68+Bawana_Spot!J68</f>
        <v>-0.02</v>
      </c>
      <c r="F68" s="194">
        <f>PPCL_NG!Q68+PPCL_Spot!Q68+GT_NG!Q68+GT_Spot!Q68+Bawana_NG!Q68+Bawana_RLNG!Q68+Bawana_Spot!Q68</f>
        <v>-2.0000000000000004E-2</v>
      </c>
      <c r="G68" s="195">
        <f t="shared" si="7"/>
        <v>0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-0.01</v>
      </c>
      <c r="L68" s="194">
        <f>PPCL_NG!S68+PPCL_Spot!S68+GT_NG!S68+GT_Spot!S68+Bawana_NG!S68+Bawana_RLNG!S68+Bawana_Spot!S68</f>
        <v>-1.0000000000000002E-2</v>
      </c>
      <c r="M68" s="195">
        <f t="shared" si="9"/>
        <v>0</v>
      </c>
      <c r="N68" s="194">
        <f>PPCL_NG!M68+PPCL_Spot!M68+GT_NG!M68+GT_Spot!M68+Bawana_NG!M68+Bawana_RLNG!M68+Bawana_Spot!M68</f>
        <v>-0.03</v>
      </c>
      <c r="O68" s="194">
        <f>PPCL_NG!T68+PPCL_Spot!T68+GT_NG!T68+GT_Spot!T68+Bawana_NG!T68+Bawana_RLNG!T68+Bawana_Spot!T68</f>
        <v>-3.0000000000000002E-2</v>
      </c>
      <c r="P68" s="195">
        <f t="shared" si="10"/>
        <v>0</v>
      </c>
      <c r="Q68" s="195">
        <f t="shared" ref="Q68:Q99" si="11">D68+G68+J68+M68+P68</f>
        <v>0</v>
      </c>
    </row>
    <row r="69" spans="1:17">
      <c r="A69" s="34" t="s">
        <v>111</v>
      </c>
      <c r="B69" s="194">
        <f>PPCL_NG!I69+PPCL_Spot!I69+GT_NG!I69+GT_Spot!I69+Bawana_NG!I69+Bawana_RLNG!I69+Bawana_Spot!I69</f>
        <v>-0.04</v>
      </c>
      <c r="C69" s="194">
        <f>PPCL_NG!P69+PPCL_Spot!P69+GT_NG!P69+GT_Spot!P69+Bawana_NG!P69+Bawana_RLNG!P69+Bawana_Spot!P69</f>
        <v>-4.0000000000000008E-2</v>
      </c>
      <c r="D69" s="195">
        <f t="shared" si="6"/>
        <v>0</v>
      </c>
      <c r="E69" s="194">
        <f>PPCL_NG!J69+PPCL_Spot!J69+GT_NG!J69+GT_Spot!J69+Bawana_NG!J69+Bawana_RLNG!J69+Bawana_Spot!J69</f>
        <v>-0.02</v>
      </c>
      <c r="F69" s="194">
        <f>PPCL_NG!Q69+PPCL_Spot!Q69+GT_NG!Q69+GT_Spot!Q69+Bawana_NG!Q69+Bawana_RLNG!Q69+Bawana_Spot!Q69</f>
        <v>-2.0000000000000004E-2</v>
      </c>
      <c r="G69" s="195">
        <f t="shared" si="7"/>
        <v>0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-0.01</v>
      </c>
      <c r="L69" s="194">
        <f>PPCL_NG!S69+PPCL_Spot!S69+GT_NG!S69+GT_Spot!S69+Bawana_NG!S69+Bawana_RLNG!S69+Bawana_Spot!S69</f>
        <v>-1.0000000000000002E-2</v>
      </c>
      <c r="M69" s="195">
        <f t="shared" si="9"/>
        <v>0</v>
      </c>
      <c r="N69" s="194">
        <f>PPCL_NG!M69+PPCL_Spot!M69+GT_NG!M69+GT_Spot!M69+Bawana_NG!M69+Bawana_RLNG!M69+Bawana_Spot!M69</f>
        <v>-0.03</v>
      </c>
      <c r="O69" s="194">
        <f>PPCL_NG!T69+PPCL_Spot!T69+GT_NG!T69+GT_Spot!T69+Bawana_NG!T69+Bawana_RLNG!T69+Bawana_Spot!T69</f>
        <v>-3.0000000000000002E-2</v>
      </c>
      <c r="P69" s="195">
        <f t="shared" si="10"/>
        <v>0</v>
      </c>
      <c r="Q69" s="195">
        <f t="shared" si="11"/>
        <v>0</v>
      </c>
    </row>
    <row r="70" spans="1:17">
      <c r="A70" s="34" t="s">
        <v>112</v>
      </c>
      <c r="B70" s="194">
        <f>PPCL_NG!I70+PPCL_Spot!I70+GT_NG!I70+GT_Spot!I70+Bawana_NG!I70+Bawana_RLNG!I70+Bawana_Spot!I70</f>
        <v>-0.04</v>
      </c>
      <c r="C70" s="194">
        <f>PPCL_NG!P70+PPCL_Spot!P70+GT_NG!P70+GT_Spot!P70+Bawana_NG!P70+Bawana_RLNG!P70+Bawana_Spot!P70</f>
        <v>-4.0000000000000008E-2</v>
      </c>
      <c r="D70" s="195">
        <f t="shared" si="6"/>
        <v>0</v>
      </c>
      <c r="E70" s="194">
        <f>PPCL_NG!J70+PPCL_Spot!J70+GT_NG!J70+GT_Spot!J70+Bawana_NG!J70+Bawana_RLNG!J70+Bawana_Spot!J70</f>
        <v>-0.02</v>
      </c>
      <c r="F70" s="194">
        <f>PPCL_NG!Q70+PPCL_Spot!Q70+GT_NG!Q70+GT_Spot!Q70+Bawana_NG!Q70+Bawana_RLNG!Q70+Bawana_Spot!Q70</f>
        <v>-2.0000000000000004E-2</v>
      </c>
      <c r="G70" s="195">
        <f t="shared" si="7"/>
        <v>0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-0.01</v>
      </c>
      <c r="L70" s="194">
        <f>PPCL_NG!S70+PPCL_Spot!S70+GT_NG!S70+GT_Spot!S70+Bawana_NG!S70+Bawana_RLNG!S70+Bawana_Spot!S70</f>
        <v>-1.0000000000000002E-2</v>
      </c>
      <c r="M70" s="195">
        <f t="shared" si="9"/>
        <v>0</v>
      </c>
      <c r="N70" s="194">
        <f>PPCL_NG!M70+PPCL_Spot!M70+GT_NG!M70+GT_Spot!M70+Bawana_NG!M70+Bawana_RLNG!M70+Bawana_Spot!M70</f>
        <v>-0.03</v>
      </c>
      <c r="O70" s="194">
        <f>PPCL_NG!T70+PPCL_Spot!T70+GT_NG!T70+GT_Spot!T70+Bawana_NG!T70+Bawana_RLNG!T70+Bawana_Spot!T70</f>
        <v>-3.0000000000000002E-2</v>
      </c>
      <c r="P70" s="195">
        <f t="shared" si="10"/>
        <v>0</v>
      </c>
      <c r="Q70" s="195">
        <f t="shared" si="11"/>
        <v>0</v>
      </c>
    </row>
    <row r="71" spans="1:17">
      <c r="A71" s="34" t="s">
        <v>113</v>
      </c>
      <c r="B71" s="194">
        <f>PPCL_NG!I71+PPCL_Spot!I71+GT_NG!I71+GT_Spot!I71+Bawana_NG!I71+Bawana_RLNG!I71+Bawana_Spot!I71</f>
        <v>-0.04</v>
      </c>
      <c r="C71" s="194">
        <f>PPCL_NG!P71+PPCL_Spot!P71+GT_NG!P71+GT_Spot!P71+Bawana_NG!P71+Bawana_RLNG!P71+Bawana_Spot!P71</f>
        <v>-4.0000000000000008E-2</v>
      </c>
      <c r="D71" s="195">
        <f t="shared" si="6"/>
        <v>0</v>
      </c>
      <c r="E71" s="194">
        <f>PPCL_NG!J71+PPCL_Spot!J71+GT_NG!J71+GT_Spot!J71+Bawana_NG!J71+Bawana_RLNG!J71+Bawana_Spot!J71</f>
        <v>-0.02</v>
      </c>
      <c r="F71" s="194">
        <f>PPCL_NG!Q71+PPCL_Spot!Q71+GT_NG!Q71+GT_Spot!Q71+Bawana_NG!Q71+Bawana_RLNG!Q71+Bawana_Spot!Q71</f>
        <v>-2.0000000000000004E-2</v>
      </c>
      <c r="G71" s="195">
        <f t="shared" si="7"/>
        <v>0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-0.01</v>
      </c>
      <c r="L71" s="194">
        <f>PPCL_NG!S71+PPCL_Spot!S71+GT_NG!S71+GT_Spot!S71+Bawana_NG!S71+Bawana_RLNG!S71+Bawana_Spot!S71</f>
        <v>-1.0000000000000002E-2</v>
      </c>
      <c r="M71" s="195">
        <f t="shared" si="9"/>
        <v>0</v>
      </c>
      <c r="N71" s="194">
        <f>PPCL_NG!M71+PPCL_Spot!M71+GT_NG!M71+GT_Spot!M71+Bawana_NG!M71+Bawana_RLNG!M71+Bawana_Spot!M71</f>
        <v>-0.03</v>
      </c>
      <c r="O71" s="194">
        <f>PPCL_NG!T71+PPCL_Spot!T71+GT_NG!T71+GT_Spot!T71+Bawana_NG!T71+Bawana_RLNG!T71+Bawana_Spot!T71</f>
        <v>-3.0000000000000002E-2</v>
      </c>
      <c r="P71" s="195">
        <f t="shared" si="10"/>
        <v>0</v>
      </c>
      <c r="Q71" s="195">
        <f t="shared" si="11"/>
        <v>0</v>
      </c>
    </row>
    <row r="72" spans="1:17">
      <c r="A72" s="34" t="s">
        <v>114</v>
      </c>
      <c r="B72" s="194">
        <f>PPCL_NG!I72+PPCL_Spot!I72+GT_NG!I72+GT_Spot!I72+Bawana_NG!I72+Bawana_RLNG!I72+Bawana_Spot!I72</f>
        <v>-0.04</v>
      </c>
      <c r="C72" s="194">
        <f>PPCL_NG!P72+PPCL_Spot!P72+GT_NG!P72+GT_Spot!P72+Bawana_NG!P72+Bawana_RLNG!P72+Bawana_Spot!P72</f>
        <v>-4.0000000000000008E-2</v>
      </c>
      <c r="D72" s="195">
        <f t="shared" si="6"/>
        <v>0</v>
      </c>
      <c r="E72" s="194">
        <f>PPCL_NG!J72+PPCL_Spot!J72+GT_NG!J72+GT_Spot!J72+Bawana_NG!J72+Bawana_RLNG!J72+Bawana_Spot!J72</f>
        <v>-0.02</v>
      </c>
      <c r="F72" s="194">
        <f>PPCL_NG!Q72+PPCL_Spot!Q72+GT_NG!Q72+GT_Spot!Q72+Bawana_NG!Q72+Bawana_RLNG!Q72+Bawana_Spot!Q72</f>
        <v>-2.0000000000000004E-2</v>
      </c>
      <c r="G72" s="195">
        <f t="shared" si="7"/>
        <v>0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-0.01</v>
      </c>
      <c r="L72" s="194">
        <f>PPCL_NG!S72+PPCL_Spot!S72+GT_NG!S72+GT_Spot!S72+Bawana_NG!S72+Bawana_RLNG!S72+Bawana_Spot!S72</f>
        <v>-1.0000000000000002E-2</v>
      </c>
      <c r="M72" s="195">
        <f t="shared" si="9"/>
        <v>0</v>
      </c>
      <c r="N72" s="194">
        <f>PPCL_NG!M72+PPCL_Spot!M72+GT_NG!M72+GT_Spot!M72+Bawana_NG!M72+Bawana_RLNG!M72+Bawana_Spot!M72</f>
        <v>-0.03</v>
      </c>
      <c r="O72" s="194">
        <f>PPCL_NG!T72+PPCL_Spot!T72+GT_NG!T72+GT_Spot!T72+Bawana_NG!T72+Bawana_RLNG!T72+Bawana_Spot!T72</f>
        <v>-3.0000000000000002E-2</v>
      </c>
      <c r="P72" s="195">
        <f t="shared" si="10"/>
        <v>0</v>
      </c>
      <c r="Q72" s="195">
        <f t="shared" si="11"/>
        <v>0</v>
      </c>
    </row>
    <row r="73" spans="1:17">
      <c r="A73" s="34" t="s">
        <v>115</v>
      </c>
      <c r="B73" s="194">
        <f>PPCL_NG!I73+PPCL_Spot!I73+GT_NG!I73+GT_Spot!I73+Bawana_NG!I73+Bawana_RLNG!I73+Bawana_Spot!I73</f>
        <v>-0.04</v>
      </c>
      <c r="C73" s="194">
        <f>PPCL_NG!P73+PPCL_Spot!P73+GT_NG!P73+GT_Spot!P73+Bawana_NG!P73+Bawana_RLNG!P73+Bawana_Spot!P73</f>
        <v>-4.0000000000000008E-2</v>
      </c>
      <c r="D73" s="195">
        <f t="shared" si="6"/>
        <v>0</v>
      </c>
      <c r="E73" s="194">
        <f>PPCL_NG!J73+PPCL_Spot!J73+GT_NG!J73+GT_Spot!J73+Bawana_NG!J73+Bawana_RLNG!J73+Bawana_Spot!J73</f>
        <v>-0.02</v>
      </c>
      <c r="F73" s="194">
        <f>PPCL_NG!Q73+PPCL_Spot!Q73+GT_NG!Q73+GT_Spot!Q73+Bawana_NG!Q73+Bawana_RLNG!Q73+Bawana_Spot!Q73</f>
        <v>-2.0000000000000004E-2</v>
      </c>
      <c r="G73" s="195">
        <f t="shared" si="7"/>
        <v>0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-0.01</v>
      </c>
      <c r="L73" s="194">
        <f>PPCL_NG!S73+PPCL_Spot!S73+GT_NG!S73+GT_Spot!S73+Bawana_NG!S73+Bawana_RLNG!S73+Bawana_Spot!S73</f>
        <v>-1.0000000000000002E-2</v>
      </c>
      <c r="M73" s="195">
        <f t="shared" si="9"/>
        <v>0</v>
      </c>
      <c r="N73" s="194">
        <f>PPCL_NG!M73+PPCL_Spot!M73+GT_NG!M73+GT_Spot!M73+Bawana_NG!M73+Bawana_RLNG!M73+Bawana_Spot!M73</f>
        <v>-0.03</v>
      </c>
      <c r="O73" s="194">
        <f>PPCL_NG!T73+PPCL_Spot!T73+GT_NG!T73+GT_Spot!T73+Bawana_NG!T73+Bawana_RLNG!T73+Bawana_Spot!T73</f>
        <v>-3.0000000000000002E-2</v>
      </c>
      <c r="P73" s="195">
        <f t="shared" si="10"/>
        <v>0</v>
      </c>
      <c r="Q73" s="195">
        <f t="shared" si="11"/>
        <v>0</v>
      </c>
    </row>
    <row r="74" spans="1:17">
      <c r="A74" s="34" t="s">
        <v>116</v>
      </c>
      <c r="B74" s="194">
        <f>PPCL_NG!I74+PPCL_Spot!I74+GT_NG!I74+GT_Spot!I74+Bawana_NG!I74+Bawana_RLNG!I74+Bawana_Spot!I74</f>
        <v>-0.04</v>
      </c>
      <c r="C74" s="194">
        <f>PPCL_NG!P74+PPCL_Spot!P74+GT_NG!P74+GT_Spot!P74+Bawana_NG!P74+Bawana_RLNG!P74+Bawana_Spot!P74</f>
        <v>-4.0000000000000008E-2</v>
      </c>
      <c r="D74" s="195">
        <f t="shared" si="6"/>
        <v>0</v>
      </c>
      <c r="E74" s="194">
        <f>PPCL_NG!J74+PPCL_Spot!J74+GT_NG!J74+GT_Spot!J74+Bawana_NG!J74+Bawana_RLNG!J74+Bawana_Spot!J74</f>
        <v>-0.02</v>
      </c>
      <c r="F74" s="194">
        <f>PPCL_NG!Q74+PPCL_Spot!Q74+GT_NG!Q74+GT_Spot!Q74+Bawana_NG!Q74+Bawana_RLNG!Q74+Bawana_Spot!Q74</f>
        <v>-2.0000000000000004E-2</v>
      </c>
      <c r="G74" s="195">
        <f t="shared" si="7"/>
        <v>0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-0.01</v>
      </c>
      <c r="L74" s="194">
        <f>PPCL_NG!S74+PPCL_Spot!S74+GT_NG!S74+GT_Spot!S74+Bawana_NG!S74+Bawana_RLNG!S74+Bawana_Spot!S74</f>
        <v>-1.0000000000000002E-2</v>
      </c>
      <c r="M74" s="195">
        <f t="shared" si="9"/>
        <v>0</v>
      </c>
      <c r="N74" s="194">
        <f>PPCL_NG!M74+PPCL_Spot!M74+GT_NG!M74+GT_Spot!M74+Bawana_NG!M74+Bawana_RLNG!M74+Bawana_Spot!M74</f>
        <v>-0.03</v>
      </c>
      <c r="O74" s="194">
        <f>PPCL_NG!T74+PPCL_Spot!T74+GT_NG!T74+GT_Spot!T74+Bawana_NG!T74+Bawana_RLNG!T74+Bawana_Spot!T74</f>
        <v>-3.0000000000000002E-2</v>
      </c>
      <c r="P74" s="195">
        <f t="shared" si="10"/>
        <v>0</v>
      </c>
      <c r="Q74" s="195">
        <f t="shared" si="11"/>
        <v>0</v>
      </c>
    </row>
    <row r="75" spans="1:17">
      <c r="A75" s="34" t="s">
        <v>117</v>
      </c>
      <c r="B75" s="194">
        <f>PPCL_NG!I75+PPCL_Spot!I75+GT_NG!I75+GT_Spot!I75+Bawana_NG!I75+Bawana_RLNG!I75+Bawana_Spot!I75</f>
        <v>-0.04</v>
      </c>
      <c r="C75" s="194">
        <f>PPCL_NG!P75+PPCL_Spot!P75+GT_NG!P75+GT_Spot!P75+Bawana_NG!P75+Bawana_RLNG!P75+Bawana_Spot!P75</f>
        <v>-4.0000000000000008E-2</v>
      </c>
      <c r="D75" s="195">
        <f t="shared" si="6"/>
        <v>0</v>
      </c>
      <c r="E75" s="194">
        <f>PPCL_NG!J75+PPCL_Spot!J75+GT_NG!J75+GT_Spot!J75+Bawana_NG!J75+Bawana_RLNG!J75+Bawana_Spot!J75</f>
        <v>-0.02</v>
      </c>
      <c r="F75" s="194">
        <f>PPCL_NG!Q75+PPCL_Spot!Q75+GT_NG!Q75+GT_Spot!Q75+Bawana_NG!Q75+Bawana_RLNG!Q75+Bawana_Spot!Q75</f>
        <v>-2.0000000000000004E-2</v>
      </c>
      <c r="G75" s="195">
        <f t="shared" si="7"/>
        <v>0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-0.01</v>
      </c>
      <c r="L75" s="194">
        <f>PPCL_NG!S75+PPCL_Spot!S75+GT_NG!S75+GT_Spot!S75+Bawana_NG!S75+Bawana_RLNG!S75+Bawana_Spot!S75</f>
        <v>-1.0000000000000002E-2</v>
      </c>
      <c r="M75" s="195">
        <f t="shared" si="9"/>
        <v>0</v>
      </c>
      <c r="N75" s="194">
        <f>PPCL_NG!M75+PPCL_Spot!M75+GT_NG!M75+GT_Spot!M75+Bawana_NG!M75+Bawana_RLNG!M75+Bawana_Spot!M75</f>
        <v>-0.03</v>
      </c>
      <c r="O75" s="194">
        <f>PPCL_NG!T75+PPCL_Spot!T75+GT_NG!T75+GT_Spot!T75+Bawana_NG!T75+Bawana_RLNG!T75+Bawana_Spot!T75</f>
        <v>-3.0000000000000002E-2</v>
      </c>
      <c r="P75" s="195">
        <f t="shared" si="10"/>
        <v>0</v>
      </c>
      <c r="Q75" s="195">
        <f t="shared" si="11"/>
        <v>0</v>
      </c>
    </row>
    <row r="76" spans="1:17">
      <c r="A76" s="34" t="s">
        <v>118</v>
      </c>
      <c r="B76" s="194">
        <f>PPCL_NG!I76+PPCL_Spot!I76+GT_NG!I76+GT_Spot!I76+Bawana_NG!I76+Bawana_RLNG!I76+Bawana_Spot!I76</f>
        <v>-0.04</v>
      </c>
      <c r="C76" s="194">
        <f>PPCL_NG!P76+PPCL_Spot!P76+GT_NG!P76+GT_Spot!P76+Bawana_NG!P76+Bawana_RLNG!P76+Bawana_Spot!P76</f>
        <v>-4.0000000000000008E-2</v>
      </c>
      <c r="D76" s="195">
        <f t="shared" si="6"/>
        <v>0</v>
      </c>
      <c r="E76" s="194">
        <f>PPCL_NG!J76+PPCL_Spot!J76+GT_NG!J76+GT_Spot!J76+Bawana_NG!J76+Bawana_RLNG!J76+Bawana_Spot!J76</f>
        <v>-0.02</v>
      </c>
      <c r="F76" s="194">
        <f>PPCL_NG!Q76+PPCL_Spot!Q76+GT_NG!Q76+GT_Spot!Q76+Bawana_NG!Q76+Bawana_RLNG!Q76+Bawana_Spot!Q76</f>
        <v>-2.0000000000000004E-2</v>
      </c>
      <c r="G76" s="195">
        <f t="shared" si="7"/>
        <v>0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-0.01</v>
      </c>
      <c r="L76" s="194">
        <f>PPCL_NG!S76+PPCL_Spot!S76+GT_NG!S76+GT_Spot!S76+Bawana_NG!S76+Bawana_RLNG!S76+Bawana_Spot!S76</f>
        <v>-1.0000000000000002E-2</v>
      </c>
      <c r="M76" s="195">
        <f t="shared" si="9"/>
        <v>0</v>
      </c>
      <c r="N76" s="194">
        <f>PPCL_NG!M76+PPCL_Spot!M76+GT_NG!M76+GT_Spot!M76+Bawana_NG!M76+Bawana_RLNG!M76+Bawana_Spot!M76</f>
        <v>-0.03</v>
      </c>
      <c r="O76" s="194">
        <f>PPCL_NG!T76+PPCL_Spot!T76+GT_NG!T76+GT_Spot!T76+Bawana_NG!T76+Bawana_RLNG!T76+Bawana_Spot!T76</f>
        <v>-3.0000000000000002E-2</v>
      </c>
      <c r="P76" s="195">
        <f t="shared" si="10"/>
        <v>0</v>
      </c>
      <c r="Q76" s="195">
        <f t="shared" si="11"/>
        <v>0</v>
      </c>
    </row>
    <row r="77" spans="1:17">
      <c r="A77" s="34" t="s">
        <v>119</v>
      </c>
      <c r="B77" s="194">
        <f>PPCL_NG!I77+PPCL_Spot!I77+GT_NG!I77+GT_Spot!I77+Bawana_NG!I77+Bawana_RLNG!I77+Bawana_Spot!I77</f>
        <v>-0.04</v>
      </c>
      <c r="C77" s="194">
        <f>PPCL_NG!P77+PPCL_Spot!P77+GT_NG!P77+GT_Spot!P77+Bawana_NG!P77+Bawana_RLNG!P77+Bawana_Spot!P77</f>
        <v>-4.0000000000000008E-2</v>
      </c>
      <c r="D77" s="195">
        <f t="shared" si="6"/>
        <v>0</v>
      </c>
      <c r="E77" s="194">
        <f>PPCL_NG!J77+PPCL_Spot!J77+GT_NG!J77+GT_Spot!J77+Bawana_NG!J77+Bawana_RLNG!J77+Bawana_Spot!J77</f>
        <v>-0.02</v>
      </c>
      <c r="F77" s="194">
        <f>PPCL_NG!Q77+PPCL_Spot!Q77+GT_NG!Q77+GT_Spot!Q77+Bawana_NG!Q77+Bawana_RLNG!Q77+Bawana_Spot!Q77</f>
        <v>-2.0000000000000004E-2</v>
      </c>
      <c r="G77" s="195">
        <f t="shared" si="7"/>
        <v>0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-0.01</v>
      </c>
      <c r="L77" s="194">
        <f>PPCL_NG!S77+PPCL_Spot!S77+GT_NG!S77+GT_Spot!S77+Bawana_NG!S77+Bawana_RLNG!S77+Bawana_Spot!S77</f>
        <v>-1.0000000000000002E-2</v>
      </c>
      <c r="M77" s="195">
        <f t="shared" si="9"/>
        <v>0</v>
      </c>
      <c r="N77" s="194">
        <f>PPCL_NG!M77+PPCL_Spot!M77+GT_NG!M77+GT_Spot!M77+Bawana_NG!M77+Bawana_RLNG!M77+Bawana_Spot!M77</f>
        <v>-0.03</v>
      </c>
      <c r="O77" s="194">
        <f>PPCL_NG!T77+PPCL_Spot!T77+GT_NG!T77+GT_Spot!T77+Bawana_NG!T77+Bawana_RLNG!T77+Bawana_Spot!T77</f>
        <v>-3.0000000000000002E-2</v>
      </c>
      <c r="P77" s="195">
        <f t="shared" si="10"/>
        <v>0</v>
      </c>
      <c r="Q77" s="195">
        <f t="shared" si="11"/>
        <v>0</v>
      </c>
    </row>
    <row r="78" spans="1:17">
      <c r="A78" s="34" t="s">
        <v>120</v>
      </c>
      <c r="B78" s="194">
        <f>PPCL_NG!I78+PPCL_Spot!I78+GT_NG!I78+GT_Spot!I78+Bawana_NG!I78+Bawana_RLNG!I78+Bawana_Spot!I78</f>
        <v>-0.04</v>
      </c>
      <c r="C78" s="194">
        <f>PPCL_NG!P78+PPCL_Spot!P78+GT_NG!P78+GT_Spot!P78+Bawana_NG!P78+Bawana_RLNG!P78+Bawana_Spot!P78</f>
        <v>-4.0000000000000008E-2</v>
      </c>
      <c r="D78" s="195">
        <f t="shared" si="6"/>
        <v>0</v>
      </c>
      <c r="E78" s="194">
        <f>PPCL_NG!J78+PPCL_Spot!J78+GT_NG!J78+GT_Spot!J78+Bawana_NG!J78+Bawana_RLNG!J78+Bawana_Spot!J78</f>
        <v>-0.02</v>
      </c>
      <c r="F78" s="194">
        <f>PPCL_NG!Q78+PPCL_Spot!Q78+GT_NG!Q78+GT_Spot!Q78+Bawana_NG!Q78+Bawana_RLNG!Q78+Bawana_Spot!Q78</f>
        <v>-2.0000000000000004E-2</v>
      </c>
      <c r="G78" s="195">
        <f t="shared" si="7"/>
        <v>0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-0.01</v>
      </c>
      <c r="L78" s="194">
        <f>PPCL_NG!S78+PPCL_Spot!S78+GT_NG!S78+GT_Spot!S78+Bawana_NG!S78+Bawana_RLNG!S78+Bawana_Spot!S78</f>
        <v>-1.0000000000000002E-2</v>
      </c>
      <c r="M78" s="195">
        <f t="shared" si="9"/>
        <v>0</v>
      </c>
      <c r="N78" s="194">
        <f>PPCL_NG!M78+PPCL_Spot!M78+GT_NG!M78+GT_Spot!M78+Bawana_NG!M78+Bawana_RLNG!M78+Bawana_Spot!M78</f>
        <v>-0.03</v>
      </c>
      <c r="O78" s="194">
        <f>PPCL_NG!T78+PPCL_Spot!T78+GT_NG!T78+GT_Spot!T78+Bawana_NG!T78+Bawana_RLNG!T78+Bawana_Spot!T78</f>
        <v>-3.0000000000000002E-2</v>
      </c>
      <c r="P78" s="195">
        <f t="shared" si="10"/>
        <v>0</v>
      </c>
      <c r="Q78" s="195">
        <f t="shared" si="11"/>
        <v>0</v>
      </c>
    </row>
    <row r="79" spans="1:17">
      <c r="A79" s="34" t="s">
        <v>121</v>
      </c>
      <c r="B79" s="194">
        <f>PPCL_NG!I79+PPCL_Spot!I79+GT_NG!I79+GT_Spot!I79+Bawana_NG!I79+Bawana_RLNG!I79+Bawana_Spot!I79</f>
        <v>-0.04</v>
      </c>
      <c r="C79" s="194">
        <f>PPCL_NG!P79+PPCL_Spot!P79+GT_NG!P79+GT_Spot!P79+Bawana_NG!P79+Bawana_RLNG!P79+Bawana_Spot!P79</f>
        <v>-4.0000000000000008E-2</v>
      </c>
      <c r="D79" s="195">
        <f t="shared" si="6"/>
        <v>0</v>
      </c>
      <c r="E79" s="194">
        <f>PPCL_NG!J79+PPCL_Spot!J79+GT_NG!J79+GT_Spot!J79+Bawana_NG!J79+Bawana_RLNG!J79+Bawana_Spot!J79</f>
        <v>-0.02</v>
      </c>
      <c r="F79" s="194">
        <f>PPCL_NG!Q79+PPCL_Spot!Q79+GT_NG!Q79+GT_Spot!Q79+Bawana_NG!Q79+Bawana_RLNG!Q79+Bawana_Spot!Q79</f>
        <v>-2.0000000000000004E-2</v>
      </c>
      <c r="G79" s="195">
        <f t="shared" si="7"/>
        <v>0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-0.01</v>
      </c>
      <c r="L79" s="194">
        <f>PPCL_NG!S79+PPCL_Spot!S79+GT_NG!S79+GT_Spot!S79+Bawana_NG!S79+Bawana_RLNG!S79+Bawana_Spot!S79</f>
        <v>-1.0000000000000002E-2</v>
      </c>
      <c r="M79" s="195">
        <f t="shared" si="9"/>
        <v>0</v>
      </c>
      <c r="N79" s="194">
        <f>PPCL_NG!M79+PPCL_Spot!M79+GT_NG!M79+GT_Spot!M79+Bawana_NG!M79+Bawana_RLNG!M79+Bawana_Spot!M79</f>
        <v>-0.03</v>
      </c>
      <c r="O79" s="194">
        <f>PPCL_NG!T79+PPCL_Spot!T79+GT_NG!T79+GT_Spot!T79+Bawana_NG!T79+Bawana_RLNG!T79+Bawana_Spot!T79</f>
        <v>-3.0000000000000002E-2</v>
      </c>
      <c r="P79" s="195">
        <f t="shared" si="10"/>
        <v>0</v>
      </c>
      <c r="Q79" s="195">
        <f t="shared" si="11"/>
        <v>0</v>
      </c>
    </row>
    <row r="80" spans="1:17">
      <c r="A80" s="34" t="s">
        <v>122</v>
      </c>
      <c r="B80" s="194">
        <f>PPCL_NG!I80+PPCL_Spot!I80+GT_NG!I80+GT_Spot!I80+Bawana_NG!I80+Bawana_RLNG!I80+Bawana_Spot!I80</f>
        <v>-0.04</v>
      </c>
      <c r="C80" s="194">
        <f>PPCL_NG!P80+PPCL_Spot!P80+GT_NG!P80+GT_Spot!P80+Bawana_NG!P80+Bawana_RLNG!P80+Bawana_Spot!P80</f>
        <v>-4.0000000000000008E-2</v>
      </c>
      <c r="D80" s="195">
        <f t="shared" si="6"/>
        <v>0</v>
      </c>
      <c r="E80" s="194">
        <f>PPCL_NG!J80+PPCL_Spot!J80+GT_NG!J80+GT_Spot!J80+Bawana_NG!J80+Bawana_RLNG!J80+Bawana_Spot!J80</f>
        <v>-0.02</v>
      </c>
      <c r="F80" s="194">
        <f>PPCL_NG!Q80+PPCL_Spot!Q80+GT_NG!Q80+GT_Spot!Q80+Bawana_NG!Q80+Bawana_RLNG!Q80+Bawana_Spot!Q80</f>
        <v>-2.0000000000000004E-2</v>
      </c>
      <c r="G80" s="195">
        <f t="shared" si="7"/>
        <v>0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-0.01</v>
      </c>
      <c r="L80" s="194">
        <f>PPCL_NG!S80+PPCL_Spot!S80+GT_NG!S80+GT_Spot!S80+Bawana_NG!S80+Bawana_RLNG!S80+Bawana_Spot!S80</f>
        <v>-1.0000000000000002E-2</v>
      </c>
      <c r="M80" s="195">
        <f t="shared" si="9"/>
        <v>0</v>
      </c>
      <c r="N80" s="194">
        <f>PPCL_NG!M80+PPCL_Spot!M80+GT_NG!M80+GT_Spot!M80+Bawana_NG!M80+Bawana_RLNG!M80+Bawana_Spot!M80</f>
        <v>-0.03</v>
      </c>
      <c r="O80" s="194">
        <f>PPCL_NG!T80+PPCL_Spot!T80+GT_NG!T80+GT_Spot!T80+Bawana_NG!T80+Bawana_RLNG!T80+Bawana_Spot!T80</f>
        <v>-3.0000000000000002E-2</v>
      </c>
      <c r="P80" s="195">
        <f t="shared" si="10"/>
        <v>0</v>
      </c>
      <c r="Q80" s="195">
        <f t="shared" si="11"/>
        <v>0</v>
      </c>
    </row>
    <row r="81" spans="1:17">
      <c r="A81" s="34" t="s">
        <v>123</v>
      </c>
      <c r="B81" s="194">
        <f>PPCL_NG!I81+PPCL_Spot!I81+GT_NG!I81+GT_Spot!I81+Bawana_NG!I81+Bawana_RLNG!I81+Bawana_Spot!I81</f>
        <v>-0.04</v>
      </c>
      <c r="C81" s="194">
        <f>PPCL_NG!P81+PPCL_Spot!P81+GT_NG!P81+GT_Spot!P81+Bawana_NG!P81+Bawana_RLNG!P81+Bawana_Spot!P81</f>
        <v>-4.0000000000000008E-2</v>
      </c>
      <c r="D81" s="195">
        <f t="shared" si="6"/>
        <v>0</v>
      </c>
      <c r="E81" s="194">
        <f>PPCL_NG!J81+PPCL_Spot!J81+GT_NG!J81+GT_Spot!J81+Bawana_NG!J81+Bawana_RLNG!J81+Bawana_Spot!J81</f>
        <v>-0.02</v>
      </c>
      <c r="F81" s="194">
        <f>PPCL_NG!Q81+PPCL_Spot!Q81+GT_NG!Q81+GT_Spot!Q81+Bawana_NG!Q81+Bawana_RLNG!Q81+Bawana_Spot!Q81</f>
        <v>-2.0000000000000004E-2</v>
      </c>
      <c r="G81" s="195">
        <f t="shared" si="7"/>
        <v>0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-0.01</v>
      </c>
      <c r="L81" s="194">
        <f>PPCL_NG!S81+PPCL_Spot!S81+GT_NG!S81+GT_Spot!S81+Bawana_NG!S81+Bawana_RLNG!S81+Bawana_Spot!S81</f>
        <v>-1.0000000000000002E-2</v>
      </c>
      <c r="M81" s="195">
        <f t="shared" si="9"/>
        <v>0</v>
      </c>
      <c r="N81" s="194">
        <f>PPCL_NG!M81+PPCL_Spot!M81+GT_NG!M81+GT_Spot!M81+Bawana_NG!M81+Bawana_RLNG!M81+Bawana_Spot!M81</f>
        <v>-0.03</v>
      </c>
      <c r="O81" s="194">
        <f>PPCL_NG!T81+PPCL_Spot!T81+GT_NG!T81+GT_Spot!T81+Bawana_NG!T81+Bawana_RLNG!T81+Bawana_Spot!T81</f>
        <v>-3.0000000000000002E-2</v>
      </c>
      <c r="P81" s="195">
        <f t="shared" si="10"/>
        <v>0</v>
      </c>
      <c r="Q81" s="195">
        <f t="shared" si="11"/>
        <v>0</v>
      </c>
    </row>
    <row r="82" spans="1:17">
      <c r="A82" s="34" t="s">
        <v>124</v>
      </c>
      <c r="B82" s="194">
        <f>PPCL_NG!I82+PPCL_Spot!I82+GT_NG!I82+GT_Spot!I82+Bawana_NG!I82+Bawana_RLNG!I82+Bawana_Spot!I82</f>
        <v>-0.04</v>
      </c>
      <c r="C82" s="194">
        <f>PPCL_NG!P82+PPCL_Spot!P82+GT_NG!P82+GT_Spot!P82+Bawana_NG!P82+Bawana_RLNG!P82+Bawana_Spot!P82</f>
        <v>-4.0000000000000008E-2</v>
      </c>
      <c r="D82" s="195">
        <f t="shared" si="6"/>
        <v>0</v>
      </c>
      <c r="E82" s="194">
        <f>PPCL_NG!J82+PPCL_Spot!J82+GT_NG!J82+GT_Spot!J82+Bawana_NG!J82+Bawana_RLNG!J82+Bawana_Spot!J82</f>
        <v>-0.02</v>
      </c>
      <c r="F82" s="194">
        <f>PPCL_NG!Q82+PPCL_Spot!Q82+GT_NG!Q82+GT_Spot!Q82+Bawana_NG!Q82+Bawana_RLNG!Q82+Bawana_Spot!Q82</f>
        <v>-2.0000000000000004E-2</v>
      </c>
      <c r="G82" s="195">
        <f t="shared" si="7"/>
        <v>0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-0.01</v>
      </c>
      <c r="L82" s="194">
        <f>PPCL_NG!S82+PPCL_Spot!S82+GT_NG!S82+GT_Spot!S82+Bawana_NG!S82+Bawana_RLNG!S82+Bawana_Spot!S82</f>
        <v>-1.0000000000000002E-2</v>
      </c>
      <c r="M82" s="195">
        <f t="shared" si="9"/>
        <v>0</v>
      </c>
      <c r="N82" s="194">
        <f>PPCL_NG!M82+PPCL_Spot!M82+GT_NG!M82+GT_Spot!M82+Bawana_NG!M82+Bawana_RLNG!M82+Bawana_Spot!M82</f>
        <v>-0.03</v>
      </c>
      <c r="O82" s="194">
        <f>PPCL_NG!T82+PPCL_Spot!T82+GT_NG!T82+GT_Spot!T82+Bawana_NG!T82+Bawana_RLNG!T82+Bawana_Spot!T82</f>
        <v>-3.0000000000000002E-2</v>
      </c>
      <c r="P82" s="195">
        <f t="shared" si="10"/>
        <v>0</v>
      </c>
      <c r="Q82" s="195">
        <f t="shared" si="11"/>
        <v>0</v>
      </c>
    </row>
    <row r="83" spans="1:17">
      <c r="A83" s="34" t="s">
        <v>125</v>
      </c>
      <c r="B83" s="194">
        <f>PPCL_NG!I83+PPCL_Spot!I83+GT_NG!I83+GT_Spot!I83+Bawana_NG!I83+Bawana_RLNG!I83+Bawana_Spot!I83</f>
        <v>0</v>
      </c>
      <c r="C83" s="194">
        <f>PPCL_NG!P83+PPCL_Spot!P83+GT_NG!P83+GT_Spot!P83+Bawana_NG!P83+Bawana_RLNG!P83+Bawana_Spot!P83</f>
        <v>0</v>
      </c>
      <c r="D83" s="195">
        <f t="shared" si="6"/>
        <v>0</v>
      </c>
      <c r="E83" s="194">
        <f>PPCL_NG!J83+PPCL_Spot!J83+GT_NG!J83+GT_Spot!J83+Bawana_NG!J83+Bawana_RLNG!J83+Bawana_Spot!J83</f>
        <v>0</v>
      </c>
      <c r="F83" s="194">
        <f>PPCL_NG!Q83+PPCL_Spot!Q83+GT_NG!Q83+GT_Spot!Q83+Bawana_NG!Q83+Bawana_RLNG!Q83+Bawana_Spot!Q83</f>
        <v>0</v>
      </c>
      <c r="G83" s="195">
        <f t="shared" si="7"/>
        <v>0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0</v>
      </c>
      <c r="L83" s="194">
        <f>PPCL_NG!S83+PPCL_Spot!S83+GT_NG!S83+GT_Spot!S83+Bawana_NG!S83+Bawana_RLNG!S83+Bawana_Spot!S83</f>
        <v>0</v>
      </c>
      <c r="M83" s="195">
        <f t="shared" si="9"/>
        <v>0</v>
      </c>
      <c r="N83" s="194">
        <f>PPCL_NG!M83+PPCL_Spot!M83+GT_NG!M83+GT_Spot!M83+Bawana_NG!M83+Bawana_RLNG!M83+Bawana_Spot!M83</f>
        <v>0</v>
      </c>
      <c r="O83" s="194">
        <f>PPCL_NG!T83+PPCL_Spot!T83+GT_NG!T83+GT_Spot!T83+Bawana_NG!T83+Bawana_RLNG!T83+Bawana_Spot!T83</f>
        <v>0</v>
      </c>
      <c r="P83" s="195">
        <f t="shared" si="10"/>
        <v>0</v>
      </c>
      <c r="Q83" s="195">
        <f t="shared" si="11"/>
        <v>0</v>
      </c>
    </row>
    <row r="84" spans="1:17">
      <c r="A84" s="34" t="s">
        <v>126</v>
      </c>
      <c r="B84" s="194">
        <f>PPCL_NG!I84+PPCL_Spot!I84+GT_NG!I84+GT_Spot!I84+Bawana_NG!I84+Bawana_RLNG!I84+Bawana_Spot!I84</f>
        <v>0</v>
      </c>
      <c r="C84" s="194">
        <f>PPCL_NG!P84+PPCL_Spot!P84+GT_NG!P84+GT_Spot!P84+Bawana_NG!P84+Bawana_RLNG!P84+Bawana_Spot!P84</f>
        <v>0</v>
      </c>
      <c r="D84" s="195">
        <f t="shared" si="6"/>
        <v>0</v>
      </c>
      <c r="E84" s="194">
        <f>PPCL_NG!J84+PPCL_Spot!J84+GT_NG!J84+GT_Spot!J84+Bawana_NG!J84+Bawana_RLNG!J84+Bawana_Spot!J84</f>
        <v>0</v>
      </c>
      <c r="F84" s="194">
        <f>PPCL_NG!Q84+PPCL_Spot!Q84+GT_NG!Q84+GT_Spot!Q84+Bawana_NG!Q84+Bawana_RLNG!Q84+Bawana_Spot!Q84</f>
        <v>0</v>
      </c>
      <c r="G84" s="195">
        <f t="shared" si="7"/>
        <v>0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0</v>
      </c>
      <c r="L84" s="194">
        <f>PPCL_NG!S84+PPCL_Spot!S84+GT_NG!S84+GT_Spot!S84+Bawana_NG!S84+Bawana_RLNG!S84+Bawana_Spot!S84</f>
        <v>0</v>
      </c>
      <c r="M84" s="195">
        <f t="shared" si="9"/>
        <v>0</v>
      </c>
      <c r="N84" s="194">
        <f>PPCL_NG!M84+PPCL_Spot!M84+GT_NG!M84+GT_Spot!M84+Bawana_NG!M84+Bawana_RLNG!M84+Bawana_Spot!M84</f>
        <v>0</v>
      </c>
      <c r="O84" s="194">
        <f>PPCL_NG!T84+PPCL_Spot!T84+GT_NG!T84+GT_Spot!T84+Bawana_NG!T84+Bawana_RLNG!T84+Bawana_Spot!T84</f>
        <v>0</v>
      </c>
      <c r="P84" s="195">
        <f t="shared" si="10"/>
        <v>0</v>
      </c>
      <c r="Q84" s="195">
        <f t="shared" si="11"/>
        <v>0</v>
      </c>
    </row>
    <row r="85" spans="1:17">
      <c r="A85" s="34" t="s">
        <v>127</v>
      </c>
      <c r="B85" s="194">
        <f>PPCL_NG!I85+PPCL_Spot!I85+GT_NG!I85+GT_Spot!I85+Bawana_NG!I85+Bawana_RLNG!I85+Bawana_Spot!I85</f>
        <v>0</v>
      </c>
      <c r="C85" s="194">
        <f>PPCL_NG!P85+PPCL_Spot!P85+GT_NG!P85+GT_Spot!P85+Bawana_NG!P85+Bawana_RLNG!P85+Bawana_Spot!P85</f>
        <v>0</v>
      </c>
      <c r="D85" s="195">
        <f t="shared" si="6"/>
        <v>0</v>
      </c>
      <c r="E85" s="194">
        <f>PPCL_NG!J85+PPCL_Spot!J85+GT_NG!J85+GT_Spot!J85+Bawana_NG!J85+Bawana_RLNG!J85+Bawana_Spot!J85</f>
        <v>0</v>
      </c>
      <c r="F85" s="194">
        <f>PPCL_NG!Q85+PPCL_Spot!Q85+GT_NG!Q85+GT_Spot!Q85+Bawana_NG!Q85+Bawana_RLNG!Q85+Bawana_Spot!Q85</f>
        <v>0</v>
      </c>
      <c r="G85" s="195">
        <f t="shared" si="7"/>
        <v>0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0</v>
      </c>
      <c r="L85" s="194">
        <f>PPCL_NG!S85+PPCL_Spot!S85+GT_NG!S85+GT_Spot!S85+Bawana_NG!S85+Bawana_RLNG!S85+Bawana_Spot!S85</f>
        <v>0</v>
      </c>
      <c r="M85" s="195">
        <f t="shared" si="9"/>
        <v>0</v>
      </c>
      <c r="N85" s="194">
        <f>PPCL_NG!M85+PPCL_Spot!M85+GT_NG!M85+GT_Spot!M85+Bawana_NG!M85+Bawana_RLNG!M85+Bawana_Spot!M85</f>
        <v>0</v>
      </c>
      <c r="O85" s="194">
        <f>PPCL_NG!T85+PPCL_Spot!T85+GT_NG!T85+GT_Spot!T85+Bawana_NG!T85+Bawana_RLNG!T85+Bawana_Spot!T85</f>
        <v>0</v>
      </c>
      <c r="P85" s="195">
        <f t="shared" si="10"/>
        <v>0</v>
      </c>
      <c r="Q85" s="195">
        <f t="shared" si="11"/>
        <v>0</v>
      </c>
    </row>
    <row r="86" spans="1:17">
      <c r="A86" s="34" t="s">
        <v>128</v>
      </c>
      <c r="B86" s="194">
        <f>PPCL_NG!I86+PPCL_Spot!I86+GT_NG!I86+GT_Spot!I86+Bawana_NG!I86+Bawana_RLNG!I86+Bawana_Spot!I86</f>
        <v>0</v>
      </c>
      <c r="C86" s="194">
        <f>PPCL_NG!P86+PPCL_Spot!P86+GT_NG!P86+GT_Spot!P86+Bawana_NG!P86+Bawana_RLNG!P86+Bawana_Spot!P86</f>
        <v>0</v>
      </c>
      <c r="D86" s="195">
        <f t="shared" si="6"/>
        <v>0</v>
      </c>
      <c r="E86" s="194">
        <f>PPCL_NG!J86+PPCL_Spot!J86+GT_NG!J86+GT_Spot!J86+Bawana_NG!J86+Bawana_RLNG!J86+Bawana_Spot!J86</f>
        <v>0</v>
      </c>
      <c r="F86" s="194">
        <f>PPCL_NG!Q86+PPCL_Spot!Q86+GT_NG!Q86+GT_Spot!Q86+Bawana_NG!Q86+Bawana_RLNG!Q86+Bawana_Spot!Q86</f>
        <v>0</v>
      </c>
      <c r="G86" s="195">
        <f t="shared" si="7"/>
        <v>0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0</v>
      </c>
      <c r="L86" s="194">
        <f>PPCL_NG!S86+PPCL_Spot!S86+GT_NG!S86+GT_Spot!S86+Bawana_NG!S86+Bawana_RLNG!S86+Bawana_Spot!S86</f>
        <v>0</v>
      </c>
      <c r="M86" s="195">
        <f t="shared" si="9"/>
        <v>0</v>
      </c>
      <c r="N86" s="194">
        <f>PPCL_NG!M86+PPCL_Spot!M86+GT_NG!M86+GT_Spot!M86+Bawana_NG!M86+Bawana_RLNG!M86+Bawana_Spot!M86</f>
        <v>0</v>
      </c>
      <c r="O86" s="194">
        <f>PPCL_NG!T86+PPCL_Spot!T86+GT_NG!T86+GT_Spot!T86+Bawana_NG!T86+Bawana_RLNG!T86+Bawana_Spot!T86</f>
        <v>0</v>
      </c>
      <c r="P86" s="195">
        <f t="shared" si="10"/>
        <v>0</v>
      </c>
      <c r="Q86" s="195">
        <f t="shared" si="11"/>
        <v>0</v>
      </c>
    </row>
    <row r="87" spans="1:17">
      <c r="A87" s="34" t="s">
        <v>129</v>
      </c>
      <c r="B87" s="194">
        <f>PPCL_NG!I87+PPCL_Spot!I87+GT_NG!I87+GT_Spot!I87+Bawana_NG!I87+Bawana_RLNG!I87+Bawana_Spot!I87</f>
        <v>0</v>
      </c>
      <c r="C87" s="194">
        <f>PPCL_NG!P87+PPCL_Spot!P87+GT_NG!P87+GT_Spot!P87+Bawana_NG!P87+Bawana_RLNG!P87+Bawana_Spot!P87</f>
        <v>0</v>
      </c>
      <c r="D87" s="195">
        <f t="shared" si="6"/>
        <v>0</v>
      </c>
      <c r="E87" s="194">
        <f>PPCL_NG!J87+PPCL_Spot!J87+GT_NG!J87+GT_Spot!J87+Bawana_NG!J87+Bawana_RLNG!J87+Bawana_Spot!J87</f>
        <v>0</v>
      </c>
      <c r="F87" s="194">
        <f>PPCL_NG!Q87+PPCL_Spot!Q87+GT_NG!Q87+GT_Spot!Q87+Bawana_NG!Q87+Bawana_RLNG!Q87+Bawana_Spot!Q87</f>
        <v>0</v>
      </c>
      <c r="G87" s="195">
        <f t="shared" si="7"/>
        <v>0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0</v>
      </c>
      <c r="L87" s="194">
        <f>PPCL_NG!S87+PPCL_Spot!S87+GT_NG!S87+GT_Spot!S87+Bawana_NG!S87+Bawana_RLNG!S87+Bawana_Spot!S87</f>
        <v>0</v>
      </c>
      <c r="M87" s="195">
        <f t="shared" si="9"/>
        <v>0</v>
      </c>
      <c r="N87" s="194">
        <f>PPCL_NG!M87+PPCL_Spot!M87+GT_NG!M87+GT_Spot!M87+Bawana_NG!M87+Bawana_RLNG!M87+Bawana_Spot!M87</f>
        <v>0</v>
      </c>
      <c r="O87" s="194">
        <f>PPCL_NG!T87+PPCL_Spot!T87+GT_NG!T87+GT_Spot!T87+Bawana_NG!T87+Bawana_RLNG!T87+Bawana_Spot!T87</f>
        <v>0</v>
      </c>
      <c r="P87" s="195">
        <f t="shared" si="10"/>
        <v>0</v>
      </c>
      <c r="Q87" s="195">
        <f t="shared" si="11"/>
        <v>0</v>
      </c>
    </row>
    <row r="88" spans="1:17">
      <c r="A88" s="34" t="s">
        <v>130</v>
      </c>
      <c r="B88" s="194">
        <f>PPCL_NG!I88+PPCL_Spot!I88+GT_NG!I88+GT_Spot!I88+Bawana_NG!I88+Bawana_RLNG!I88+Bawana_Spot!I88</f>
        <v>0</v>
      </c>
      <c r="C88" s="194">
        <f>PPCL_NG!P88+PPCL_Spot!P88+GT_NG!P88+GT_Spot!P88+Bawana_NG!P88+Bawana_RLNG!P88+Bawana_Spot!P88</f>
        <v>0</v>
      </c>
      <c r="D88" s="195">
        <f t="shared" si="6"/>
        <v>0</v>
      </c>
      <c r="E88" s="194">
        <f>PPCL_NG!J88+PPCL_Spot!J88+GT_NG!J88+GT_Spot!J88+Bawana_NG!J88+Bawana_RLNG!J88+Bawana_Spot!J88</f>
        <v>0</v>
      </c>
      <c r="F88" s="194">
        <f>PPCL_NG!Q88+PPCL_Spot!Q88+GT_NG!Q88+GT_Spot!Q88+Bawana_NG!Q88+Bawana_RLNG!Q88+Bawana_Spot!Q88</f>
        <v>0</v>
      </c>
      <c r="G88" s="195">
        <f t="shared" si="7"/>
        <v>0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0</v>
      </c>
      <c r="L88" s="194">
        <f>PPCL_NG!S88+PPCL_Spot!S88+GT_NG!S88+GT_Spot!S88+Bawana_NG!S88+Bawana_RLNG!S88+Bawana_Spot!S88</f>
        <v>0</v>
      </c>
      <c r="M88" s="195">
        <f t="shared" si="9"/>
        <v>0</v>
      </c>
      <c r="N88" s="194">
        <f>PPCL_NG!M88+PPCL_Spot!M88+GT_NG!M88+GT_Spot!M88+Bawana_NG!M88+Bawana_RLNG!M88+Bawana_Spot!M88</f>
        <v>0</v>
      </c>
      <c r="O88" s="194">
        <f>PPCL_NG!T88+PPCL_Spot!T88+GT_NG!T88+GT_Spot!T88+Bawana_NG!T88+Bawana_RLNG!T88+Bawana_Spot!T88</f>
        <v>0</v>
      </c>
      <c r="P88" s="195">
        <f t="shared" si="10"/>
        <v>0</v>
      </c>
      <c r="Q88" s="195">
        <f t="shared" si="11"/>
        <v>0</v>
      </c>
    </row>
    <row r="89" spans="1:17">
      <c r="A89" s="34" t="s">
        <v>131</v>
      </c>
      <c r="B89" s="194">
        <f>PPCL_NG!I89+PPCL_Spot!I89+GT_NG!I89+GT_Spot!I89+Bawana_NG!I89+Bawana_RLNG!I89+Bawana_Spot!I89</f>
        <v>0</v>
      </c>
      <c r="C89" s="194">
        <f>PPCL_NG!P89+PPCL_Spot!P89+GT_NG!P89+GT_Spot!P89+Bawana_NG!P89+Bawana_RLNG!P89+Bawana_Spot!P89</f>
        <v>0</v>
      </c>
      <c r="D89" s="195">
        <f t="shared" si="6"/>
        <v>0</v>
      </c>
      <c r="E89" s="194">
        <f>PPCL_NG!J89+PPCL_Spot!J89+GT_NG!J89+GT_Spot!J89+Bawana_NG!J89+Bawana_RLNG!J89+Bawana_Spot!J89</f>
        <v>0</v>
      </c>
      <c r="F89" s="194">
        <f>PPCL_NG!Q89+PPCL_Spot!Q89+GT_NG!Q89+GT_Spot!Q89+Bawana_NG!Q89+Bawana_RLNG!Q89+Bawana_Spot!Q89</f>
        <v>0</v>
      </c>
      <c r="G89" s="195">
        <f t="shared" si="7"/>
        <v>0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0</v>
      </c>
      <c r="L89" s="194">
        <f>PPCL_NG!S89+PPCL_Spot!S89+GT_NG!S89+GT_Spot!S89+Bawana_NG!S89+Bawana_RLNG!S89+Bawana_Spot!S89</f>
        <v>0</v>
      </c>
      <c r="M89" s="195">
        <f t="shared" si="9"/>
        <v>0</v>
      </c>
      <c r="N89" s="194">
        <f>PPCL_NG!M89+PPCL_Spot!M89+GT_NG!M89+GT_Spot!M89+Bawana_NG!M89+Bawana_RLNG!M89+Bawana_Spot!M89</f>
        <v>0</v>
      </c>
      <c r="O89" s="194">
        <f>PPCL_NG!T89+PPCL_Spot!T89+GT_NG!T89+GT_Spot!T89+Bawana_NG!T89+Bawana_RLNG!T89+Bawana_Spot!T89</f>
        <v>0</v>
      </c>
      <c r="P89" s="195">
        <f t="shared" si="10"/>
        <v>0</v>
      </c>
      <c r="Q89" s="195">
        <f t="shared" si="11"/>
        <v>0</v>
      </c>
    </row>
    <row r="90" spans="1:17">
      <c r="A90" s="34" t="s">
        <v>132</v>
      </c>
      <c r="B90" s="194">
        <f>PPCL_NG!I90+PPCL_Spot!I90+GT_NG!I90+GT_Spot!I90+Bawana_NG!I90+Bawana_RLNG!I90+Bawana_Spot!I90</f>
        <v>0</v>
      </c>
      <c r="C90" s="194">
        <f>PPCL_NG!P90+PPCL_Spot!P90+GT_NG!P90+GT_Spot!P90+Bawana_NG!P90+Bawana_RLNG!P90+Bawana_Spot!P90</f>
        <v>0</v>
      </c>
      <c r="D90" s="195">
        <f t="shared" si="6"/>
        <v>0</v>
      </c>
      <c r="E90" s="194">
        <f>PPCL_NG!J90+PPCL_Spot!J90+GT_NG!J90+GT_Spot!J90+Bawana_NG!J90+Bawana_RLNG!J90+Bawana_Spot!J90</f>
        <v>0</v>
      </c>
      <c r="F90" s="194">
        <f>PPCL_NG!Q90+PPCL_Spot!Q90+GT_NG!Q90+GT_Spot!Q90+Bawana_NG!Q90+Bawana_RLNG!Q90+Bawana_Spot!Q90</f>
        <v>0</v>
      </c>
      <c r="G90" s="195">
        <f t="shared" si="7"/>
        <v>0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0</v>
      </c>
      <c r="L90" s="194">
        <f>PPCL_NG!S90+PPCL_Spot!S90+GT_NG!S90+GT_Spot!S90+Bawana_NG!S90+Bawana_RLNG!S90+Bawana_Spot!S90</f>
        <v>0</v>
      </c>
      <c r="M90" s="195">
        <f t="shared" si="9"/>
        <v>0</v>
      </c>
      <c r="N90" s="194">
        <f>PPCL_NG!M90+PPCL_Spot!M90+GT_NG!M90+GT_Spot!M90+Bawana_NG!M90+Bawana_RLNG!M90+Bawana_Spot!M90</f>
        <v>0</v>
      </c>
      <c r="O90" s="194">
        <f>PPCL_NG!T90+PPCL_Spot!T90+GT_NG!T90+GT_Spot!T90+Bawana_NG!T90+Bawana_RLNG!T90+Bawana_Spot!T90</f>
        <v>0</v>
      </c>
      <c r="P90" s="195">
        <f t="shared" si="10"/>
        <v>0</v>
      </c>
      <c r="Q90" s="195">
        <f t="shared" si="11"/>
        <v>0</v>
      </c>
    </row>
    <row r="91" spans="1:17">
      <c r="A91" s="34" t="s">
        <v>133</v>
      </c>
      <c r="B91" s="194">
        <f>PPCL_NG!I91+PPCL_Spot!I91+GT_NG!I91+GT_Spot!I91+Bawana_NG!I91+Bawana_RLNG!I91+Bawana_Spot!I91</f>
        <v>-0.04</v>
      </c>
      <c r="C91" s="194">
        <f>PPCL_NG!P91+PPCL_Spot!P91+GT_NG!P91+GT_Spot!P91+Bawana_NG!P91+Bawana_RLNG!P91+Bawana_Spot!P91</f>
        <v>-4.0000000000000008E-2</v>
      </c>
      <c r="D91" s="195">
        <f t="shared" si="6"/>
        <v>0</v>
      </c>
      <c r="E91" s="194">
        <f>PPCL_NG!J91+PPCL_Spot!J91+GT_NG!J91+GT_Spot!J91+Bawana_NG!J91+Bawana_RLNG!J91+Bawana_Spot!J91</f>
        <v>-0.02</v>
      </c>
      <c r="F91" s="194">
        <f>PPCL_NG!Q91+PPCL_Spot!Q91+GT_NG!Q91+GT_Spot!Q91+Bawana_NG!Q91+Bawana_RLNG!Q91+Bawana_Spot!Q91</f>
        <v>-2.0000000000000004E-2</v>
      </c>
      <c r="G91" s="195">
        <f t="shared" si="7"/>
        <v>0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-0.01</v>
      </c>
      <c r="L91" s="194">
        <f>PPCL_NG!S91+PPCL_Spot!S91+GT_NG!S91+GT_Spot!S91+Bawana_NG!S91+Bawana_RLNG!S91+Bawana_Spot!S91</f>
        <v>-1.0000000000000002E-2</v>
      </c>
      <c r="M91" s="195">
        <f t="shared" si="9"/>
        <v>0</v>
      </c>
      <c r="N91" s="194">
        <f>PPCL_NG!M91+PPCL_Spot!M91+GT_NG!M91+GT_Spot!M91+Bawana_NG!M91+Bawana_RLNG!M91+Bawana_Spot!M91</f>
        <v>-0.03</v>
      </c>
      <c r="O91" s="194">
        <f>PPCL_NG!T91+PPCL_Spot!T91+GT_NG!T91+GT_Spot!T91+Bawana_NG!T91+Bawana_RLNG!T91+Bawana_Spot!T91</f>
        <v>-3.0000000000000002E-2</v>
      </c>
      <c r="P91" s="195">
        <f t="shared" si="10"/>
        <v>0</v>
      </c>
      <c r="Q91" s="195">
        <f t="shared" si="11"/>
        <v>0</v>
      </c>
    </row>
    <row r="92" spans="1:17">
      <c r="A92" s="34" t="s">
        <v>134</v>
      </c>
      <c r="B92" s="194">
        <f>PPCL_NG!I92+PPCL_Spot!I92+GT_NG!I92+GT_Spot!I92+Bawana_NG!I92+Bawana_RLNG!I92+Bawana_Spot!I92</f>
        <v>-0.04</v>
      </c>
      <c r="C92" s="194">
        <f>PPCL_NG!P92+PPCL_Spot!P92+GT_NG!P92+GT_Spot!P92+Bawana_NG!P92+Bawana_RLNG!P92+Bawana_Spot!P92</f>
        <v>-4.0000000000000008E-2</v>
      </c>
      <c r="D92" s="195">
        <f t="shared" si="6"/>
        <v>0</v>
      </c>
      <c r="E92" s="194">
        <f>PPCL_NG!J92+PPCL_Spot!J92+GT_NG!J92+GT_Spot!J92+Bawana_NG!J92+Bawana_RLNG!J92+Bawana_Spot!J92</f>
        <v>-0.02</v>
      </c>
      <c r="F92" s="194">
        <f>PPCL_NG!Q92+PPCL_Spot!Q92+GT_NG!Q92+GT_Spot!Q92+Bawana_NG!Q92+Bawana_RLNG!Q92+Bawana_Spot!Q92</f>
        <v>-2.0000000000000004E-2</v>
      </c>
      <c r="G92" s="195">
        <f t="shared" si="7"/>
        <v>0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-0.01</v>
      </c>
      <c r="L92" s="194">
        <f>PPCL_NG!S92+PPCL_Spot!S92+GT_NG!S92+GT_Spot!S92+Bawana_NG!S92+Bawana_RLNG!S92+Bawana_Spot!S92</f>
        <v>-1.0000000000000002E-2</v>
      </c>
      <c r="M92" s="195">
        <f t="shared" si="9"/>
        <v>0</v>
      </c>
      <c r="N92" s="194">
        <f>PPCL_NG!M92+PPCL_Spot!M92+GT_NG!M92+GT_Spot!M92+Bawana_NG!M92+Bawana_RLNG!M92+Bawana_Spot!M92</f>
        <v>-0.03</v>
      </c>
      <c r="O92" s="194">
        <f>PPCL_NG!T92+PPCL_Spot!T92+GT_NG!T92+GT_Spot!T92+Bawana_NG!T92+Bawana_RLNG!T92+Bawana_Spot!T92</f>
        <v>-3.0000000000000002E-2</v>
      </c>
      <c r="P92" s="195">
        <f t="shared" si="10"/>
        <v>0</v>
      </c>
      <c r="Q92" s="195">
        <f t="shared" si="11"/>
        <v>0</v>
      </c>
    </row>
    <row r="93" spans="1:17">
      <c r="A93" s="34" t="s">
        <v>135</v>
      </c>
      <c r="B93" s="194">
        <f>PPCL_NG!I93+PPCL_Spot!I93+GT_NG!I93+GT_Spot!I93+Bawana_NG!I93+Bawana_RLNG!I93+Bawana_Spot!I93</f>
        <v>-0.04</v>
      </c>
      <c r="C93" s="194">
        <f>PPCL_NG!P93+PPCL_Spot!P93+GT_NG!P93+GT_Spot!P93+Bawana_NG!P93+Bawana_RLNG!P93+Bawana_Spot!P93</f>
        <v>-4.0000000000000008E-2</v>
      </c>
      <c r="D93" s="195">
        <f t="shared" si="6"/>
        <v>0</v>
      </c>
      <c r="E93" s="194">
        <f>PPCL_NG!J93+PPCL_Spot!J93+GT_NG!J93+GT_Spot!J93+Bawana_NG!J93+Bawana_RLNG!J93+Bawana_Spot!J93</f>
        <v>-0.02</v>
      </c>
      <c r="F93" s="194">
        <f>PPCL_NG!Q93+PPCL_Spot!Q93+GT_NG!Q93+GT_Spot!Q93+Bawana_NG!Q93+Bawana_RLNG!Q93+Bawana_Spot!Q93</f>
        <v>-2.0000000000000004E-2</v>
      </c>
      <c r="G93" s="195">
        <f t="shared" si="7"/>
        <v>0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-0.01</v>
      </c>
      <c r="L93" s="194">
        <f>PPCL_NG!S93+PPCL_Spot!S93+GT_NG!S93+GT_Spot!S93+Bawana_NG!S93+Bawana_RLNG!S93+Bawana_Spot!S93</f>
        <v>-1.0000000000000002E-2</v>
      </c>
      <c r="M93" s="195">
        <f t="shared" si="9"/>
        <v>0</v>
      </c>
      <c r="N93" s="194">
        <f>PPCL_NG!M93+PPCL_Spot!M93+GT_NG!M93+GT_Spot!M93+Bawana_NG!M93+Bawana_RLNG!M93+Bawana_Spot!M93</f>
        <v>-0.03</v>
      </c>
      <c r="O93" s="194">
        <f>PPCL_NG!T93+PPCL_Spot!T93+GT_NG!T93+GT_Spot!T93+Bawana_NG!T93+Bawana_RLNG!T93+Bawana_Spot!T93</f>
        <v>-3.0000000000000002E-2</v>
      </c>
      <c r="P93" s="195">
        <f t="shared" si="10"/>
        <v>0</v>
      </c>
      <c r="Q93" s="195">
        <f t="shared" si="11"/>
        <v>0</v>
      </c>
    </row>
    <row r="94" spans="1:17">
      <c r="A94" s="34" t="s">
        <v>136</v>
      </c>
      <c r="B94" s="194">
        <f>PPCL_NG!I94+PPCL_Spot!I94+GT_NG!I94+GT_Spot!I94+Bawana_NG!I94+Bawana_RLNG!I94+Bawana_Spot!I94</f>
        <v>-0.04</v>
      </c>
      <c r="C94" s="194">
        <f>PPCL_NG!P94+PPCL_Spot!P94+GT_NG!P94+GT_Spot!P94+Bawana_NG!P94+Bawana_RLNG!P94+Bawana_Spot!P94</f>
        <v>-4.0000000000000008E-2</v>
      </c>
      <c r="D94" s="195">
        <f t="shared" si="6"/>
        <v>0</v>
      </c>
      <c r="E94" s="194">
        <f>PPCL_NG!J94+PPCL_Spot!J94+GT_NG!J94+GT_Spot!J94+Bawana_NG!J94+Bawana_RLNG!J94+Bawana_Spot!J94</f>
        <v>-0.02</v>
      </c>
      <c r="F94" s="194">
        <f>PPCL_NG!Q94+PPCL_Spot!Q94+GT_NG!Q94+GT_Spot!Q94+Bawana_NG!Q94+Bawana_RLNG!Q94+Bawana_Spot!Q94</f>
        <v>-2.0000000000000004E-2</v>
      </c>
      <c r="G94" s="195">
        <f t="shared" si="7"/>
        <v>0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-0.01</v>
      </c>
      <c r="L94" s="194">
        <f>PPCL_NG!S94+PPCL_Spot!S94+GT_NG!S94+GT_Spot!S94+Bawana_NG!S94+Bawana_RLNG!S94+Bawana_Spot!S94</f>
        <v>-1.0000000000000002E-2</v>
      </c>
      <c r="M94" s="195">
        <f t="shared" si="9"/>
        <v>0</v>
      </c>
      <c r="N94" s="194">
        <f>PPCL_NG!M94+PPCL_Spot!M94+GT_NG!M94+GT_Spot!M94+Bawana_NG!M94+Bawana_RLNG!M94+Bawana_Spot!M94</f>
        <v>-0.03</v>
      </c>
      <c r="O94" s="194">
        <f>PPCL_NG!T94+PPCL_Spot!T94+GT_NG!T94+GT_Spot!T94+Bawana_NG!T94+Bawana_RLNG!T94+Bawana_Spot!T94</f>
        <v>-3.0000000000000002E-2</v>
      </c>
      <c r="P94" s="195">
        <f t="shared" si="10"/>
        <v>0</v>
      </c>
      <c r="Q94" s="195">
        <f t="shared" si="11"/>
        <v>0</v>
      </c>
    </row>
    <row r="95" spans="1:17">
      <c r="A95" s="34" t="s">
        <v>137</v>
      </c>
      <c r="B95" s="194">
        <f>PPCL_NG!I95+PPCL_Spot!I95+GT_NG!I95+GT_Spot!I95+Bawana_NG!I95+Bawana_RLNG!I95+Bawana_Spot!I95</f>
        <v>-0.04</v>
      </c>
      <c r="C95" s="194">
        <f>PPCL_NG!P95+PPCL_Spot!P95+GT_NG!P95+GT_Spot!P95+Bawana_NG!P95+Bawana_RLNG!P95+Bawana_Spot!P95</f>
        <v>-4.0000000000000008E-2</v>
      </c>
      <c r="D95" s="195">
        <f t="shared" si="6"/>
        <v>0</v>
      </c>
      <c r="E95" s="194">
        <f>PPCL_NG!J95+PPCL_Spot!J95+GT_NG!J95+GT_Spot!J95+Bawana_NG!J95+Bawana_RLNG!J95+Bawana_Spot!J95</f>
        <v>-0.02</v>
      </c>
      <c r="F95" s="194">
        <f>PPCL_NG!Q95+PPCL_Spot!Q95+GT_NG!Q95+GT_Spot!Q95+Bawana_NG!Q95+Bawana_RLNG!Q95+Bawana_Spot!Q95</f>
        <v>-2.0000000000000004E-2</v>
      </c>
      <c r="G95" s="195">
        <f t="shared" si="7"/>
        <v>0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-0.01</v>
      </c>
      <c r="L95" s="194">
        <f>PPCL_NG!S95+PPCL_Spot!S95+GT_NG!S95+GT_Spot!S95+Bawana_NG!S95+Bawana_RLNG!S95+Bawana_Spot!S95</f>
        <v>-1.0000000000000002E-2</v>
      </c>
      <c r="M95" s="195">
        <f t="shared" si="9"/>
        <v>0</v>
      </c>
      <c r="N95" s="194">
        <f>PPCL_NG!M95+PPCL_Spot!M95+GT_NG!M95+GT_Spot!M95+Bawana_NG!M95+Bawana_RLNG!M95+Bawana_Spot!M95</f>
        <v>-0.03</v>
      </c>
      <c r="O95" s="194">
        <f>PPCL_NG!T95+PPCL_Spot!T95+GT_NG!T95+GT_Spot!T95+Bawana_NG!T95+Bawana_RLNG!T95+Bawana_Spot!T95</f>
        <v>-3.0000000000000002E-2</v>
      </c>
      <c r="P95" s="195">
        <f t="shared" si="10"/>
        <v>0</v>
      </c>
      <c r="Q95" s="195">
        <f t="shared" si="11"/>
        <v>0</v>
      </c>
    </row>
    <row r="96" spans="1:17">
      <c r="A96" s="34" t="s">
        <v>138</v>
      </c>
      <c r="B96" s="194">
        <f>PPCL_NG!I96+PPCL_Spot!I96+GT_NG!I96+GT_Spot!I96+Bawana_NG!I96+Bawana_RLNG!I96+Bawana_Spot!I96</f>
        <v>-0.04</v>
      </c>
      <c r="C96" s="194">
        <f>PPCL_NG!P96+PPCL_Spot!P96+GT_NG!P96+GT_Spot!P96+Bawana_NG!P96+Bawana_RLNG!P96+Bawana_Spot!P96</f>
        <v>-4.0000000000000008E-2</v>
      </c>
      <c r="D96" s="195">
        <f t="shared" si="6"/>
        <v>0</v>
      </c>
      <c r="E96" s="194">
        <f>PPCL_NG!J96+PPCL_Spot!J96+GT_NG!J96+GT_Spot!J96+Bawana_NG!J96+Bawana_RLNG!J96+Bawana_Spot!J96</f>
        <v>-0.02</v>
      </c>
      <c r="F96" s="194">
        <f>PPCL_NG!Q96+PPCL_Spot!Q96+GT_NG!Q96+GT_Spot!Q96+Bawana_NG!Q96+Bawana_RLNG!Q96+Bawana_Spot!Q96</f>
        <v>-2.0000000000000004E-2</v>
      </c>
      <c r="G96" s="195">
        <f t="shared" si="7"/>
        <v>0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-0.01</v>
      </c>
      <c r="L96" s="194">
        <f>PPCL_NG!S96+PPCL_Spot!S96+GT_NG!S96+GT_Spot!S96+Bawana_NG!S96+Bawana_RLNG!S96+Bawana_Spot!S96</f>
        <v>-1.0000000000000002E-2</v>
      </c>
      <c r="M96" s="195">
        <f t="shared" si="9"/>
        <v>0</v>
      </c>
      <c r="N96" s="194">
        <f>PPCL_NG!M96+PPCL_Spot!M96+GT_NG!M96+GT_Spot!M96+Bawana_NG!M96+Bawana_RLNG!M96+Bawana_Spot!M96</f>
        <v>-0.03</v>
      </c>
      <c r="O96" s="194">
        <f>PPCL_NG!T96+PPCL_Spot!T96+GT_NG!T96+GT_Spot!T96+Bawana_NG!T96+Bawana_RLNG!T96+Bawana_Spot!T96</f>
        <v>-3.0000000000000002E-2</v>
      </c>
      <c r="P96" s="195">
        <f t="shared" si="10"/>
        <v>0</v>
      </c>
      <c r="Q96" s="195">
        <f t="shared" si="11"/>
        <v>0</v>
      </c>
    </row>
    <row r="97" spans="1:17">
      <c r="A97" s="34" t="s">
        <v>139</v>
      </c>
      <c r="B97" s="194">
        <f>PPCL_NG!I97+PPCL_Spot!I97+GT_NG!I97+GT_Spot!I97+Bawana_NG!I97+Bawana_RLNG!I97+Bawana_Spot!I97</f>
        <v>-0.04</v>
      </c>
      <c r="C97" s="194">
        <f>PPCL_NG!P97+PPCL_Spot!P97+GT_NG!P97+GT_Spot!P97+Bawana_NG!P97+Bawana_RLNG!P97+Bawana_Spot!P97</f>
        <v>-4.0000000000000008E-2</v>
      </c>
      <c r="D97" s="195">
        <f t="shared" si="6"/>
        <v>0</v>
      </c>
      <c r="E97" s="194">
        <f>PPCL_NG!J97+PPCL_Spot!J97+GT_NG!J97+GT_Spot!J97+Bawana_NG!J97+Bawana_RLNG!J97+Bawana_Spot!J97</f>
        <v>-0.02</v>
      </c>
      <c r="F97" s="194">
        <f>PPCL_NG!Q97+PPCL_Spot!Q97+GT_NG!Q97+GT_Spot!Q97+Bawana_NG!Q97+Bawana_RLNG!Q97+Bawana_Spot!Q97</f>
        <v>-2.0000000000000004E-2</v>
      </c>
      <c r="G97" s="195">
        <f t="shared" si="7"/>
        <v>0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-0.01</v>
      </c>
      <c r="L97" s="194">
        <f>PPCL_NG!S97+PPCL_Spot!S97+GT_NG!S97+GT_Spot!S97+Bawana_NG!S97+Bawana_RLNG!S97+Bawana_Spot!S97</f>
        <v>-1.0000000000000002E-2</v>
      </c>
      <c r="M97" s="195">
        <f t="shared" si="9"/>
        <v>0</v>
      </c>
      <c r="N97" s="194">
        <f>PPCL_NG!M97+PPCL_Spot!M97+GT_NG!M97+GT_Spot!M97+Bawana_NG!M97+Bawana_RLNG!M97+Bawana_Spot!M97</f>
        <v>-0.03</v>
      </c>
      <c r="O97" s="194">
        <f>PPCL_NG!T97+PPCL_Spot!T97+GT_NG!T97+GT_Spot!T97+Bawana_NG!T97+Bawana_RLNG!T97+Bawana_Spot!T97</f>
        <v>-3.0000000000000002E-2</v>
      </c>
      <c r="P97" s="195">
        <f t="shared" si="10"/>
        <v>0</v>
      </c>
      <c r="Q97" s="195">
        <f t="shared" si="11"/>
        <v>0</v>
      </c>
    </row>
    <row r="98" spans="1:17">
      <c r="A98" s="34" t="s">
        <v>140</v>
      </c>
      <c r="B98" s="194">
        <f>PPCL_NG!I98+PPCL_Spot!I98+GT_NG!I98+GT_Spot!I98+Bawana_NG!I98+Bawana_RLNG!I98+Bawana_Spot!I98</f>
        <v>-0.04</v>
      </c>
      <c r="C98" s="194">
        <f>PPCL_NG!P98+PPCL_Spot!P98+GT_NG!P98+GT_Spot!P98+Bawana_NG!P98+Bawana_RLNG!P98+Bawana_Spot!P98</f>
        <v>-4.0000000000000008E-2</v>
      </c>
      <c r="D98" s="195">
        <f t="shared" si="6"/>
        <v>0</v>
      </c>
      <c r="E98" s="194">
        <f>PPCL_NG!J98+PPCL_Spot!J98+GT_NG!J98+GT_Spot!J98+Bawana_NG!J98+Bawana_RLNG!J98+Bawana_Spot!J98</f>
        <v>-0.02</v>
      </c>
      <c r="F98" s="194">
        <f>PPCL_NG!Q98+PPCL_Spot!Q98+GT_NG!Q98+GT_Spot!Q98+Bawana_NG!Q98+Bawana_RLNG!Q98+Bawana_Spot!Q98</f>
        <v>-2.0000000000000004E-2</v>
      </c>
      <c r="G98" s="195">
        <f t="shared" si="7"/>
        <v>0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-0.01</v>
      </c>
      <c r="L98" s="194">
        <f>PPCL_NG!S98+PPCL_Spot!S98+GT_NG!S98+GT_Spot!S98+Bawana_NG!S98+Bawana_RLNG!S98+Bawana_Spot!S98</f>
        <v>-1.0000000000000002E-2</v>
      </c>
      <c r="M98" s="195">
        <f t="shared" si="9"/>
        <v>0</v>
      </c>
      <c r="N98" s="194">
        <f>PPCL_NG!M98+PPCL_Spot!M98+GT_NG!M98+GT_Spot!M98+Bawana_NG!M98+Bawana_RLNG!M98+Bawana_Spot!M98</f>
        <v>-0.03</v>
      </c>
      <c r="O98" s="194">
        <f>PPCL_NG!T98+PPCL_Spot!T98+GT_NG!T98+GT_Spot!T98+Bawana_NG!T98+Bawana_RLNG!T98+Bawana_Spot!T98</f>
        <v>-3.0000000000000002E-2</v>
      </c>
      <c r="P98" s="195">
        <f t="shared" si="10"/>
        <v>0</v>
      </c>
      <c r="Q98" s="195">
        <f t="shared" si="11"/>
        <v>0</v>
      </c>
    </row>
    <row r="99" spans="1:17">
      <c r="A99" s="34" t="s">
        <v>324</v>
      </c>
      <c r="B99" s="194">
        <f>PPCL_NG!I99+PPCL_Spot!I99+GT_NG!I99+GT_Spot!I99+Bawana_NG!I99+Bawana_RLNG!I99+Bawana_Spot!I99</f>
        <v>-3.9000000000000016E-4</v>
      </c>
      <c r="C99" s="194">
        <f>PPCL_NG!P99+PPCL_Spot!P99+GT_NG!P99+GT_Spot!P99+Bawana_NG!P99+Bawana_RLNG!P99+Bawana_Spot!P99</f>
        <v>-3.9000000000000026E-4</v>
      </c>
      <c r="D99" s="195">
        <f t="shared" si="6"/>
        <v>0</v>
      </c>
      <c r="E99" s="194">
        <f>PPCL_NG!J99+PPCL_Spot!J99+GT_NG!J99+GT_Spot!J99+Bawana_NG!J99+Bawana_RLNG!J99+Bawana_Spot!J99</f>
        <v>-1.9500000000000008E-4</v>
      </c>
      <c r="F99" s="194">
        <f>PPCL_NG!Q99+PPCL_Spot!Q99+GT_NG!Q99+GT_Spot!Q99+Bawana_NG!Q99+Bawana_RLNG!Q99+Bawana_Spot!Q99</f>
        <v>-1.9500000000000013E-4</v>
      </c>
      <c r="G99" s="195">
        <f t="shared" si="7"/>
        <v>0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-9.7500000000000039E-5</v>
      </c>
      <c r="L99" s="194">
        <f>PPCL_NG!S99+PPCL_Spot!S99+GT_NG!S99+GT_Spot!S99+Bawana_NG!S99+Bawana_RLNG!S99+Bawana_Spot!S99</f>
        <v>-9.7500000000000066E-5</v>
      </c>
      <c r="M99" s="195">
        <f t="shared" si="9"/>
        <v>0</v>
      </c>
      <c r="N99" s="194">
        <f>PPCL_NG!M99+PPCL_Spot!M99+GT_NG!M99+GT_Spot!M99+Bawana_NG!M99+Bawana_RLNG!M99+Bawana_Spot!M99</f>
        <v>-2.9250000000000023E-4</v>
      </c>
      <c r="O99" s="194">
        <f>PPCL_NG!T99+PPCL_Spot!T99+GT_NG!T99+GT_Spot!T99+Bawana_NG!T99+Bawana_RLNG!T99+Bawana_Spot!T99</f>
        <v>-2.9250000000000023E-4</v>
      </c>
      <c r="P99" s="195">
        <f t="shared" si="10"/>
        <v>0</v>
      </c>
      <c r="Q99" s="195">
        <f t="shared" si="11"/>
        <v>0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45622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45622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45622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2024-12-09T10:55:36Z</dcterms:modified>
</cp:coreProperties>
</file>